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E:\2021\OFICIOS DEL 10 AL 15 DE MAYO\"/>
    </mc:Choice>
  </mc:AlternateContent>
  <xr:revisionPtr revIDLastSave="0" documentId="8_{85AD1D8E-5BD4-4C6D-A25C-DA706B99F5A6}" xr6:coauthVersionLast="45" xr6:coauthVersionMax="45" xr10:uidLastSave="{00000000-0000-0000-0000-000000000000}"/>
  <bookViews>
    <workbookView xWindow="12135" yWindow="990" windowWidth="14640" windowHeight="15225" xr2:uid="{00000000-000D-0000-FFFF-FFFF00000000}"/>
  </bookViews>
  <sheets>
    <sheet name="Hoja1" sheetId="1" r:id="rId1"/>
    <sheet name="valores" sheetId="2" r:id="rId2"/>
    <sheet name="Hoja3" sheetId="3" r:id="rId3"/>
  </sheets>
  <definedNames>
    <definedName name="_xlnm.Print_Area" localSheetId="0">Hoja1!$B$4:$L$46</definedName>
    <definedName name="comunicación">valores!$D$6:$D$8</definedName>
    <definedName name="documentado">valores!$B$6:$B$8</definedName>
    <definedName name="Objetivoc">valores!$A$6:$A$8</definedName>
    <definedName name="opera">valores!$C$6:$C$9</definedName>
    <definedName name="responsabilidad">valores!$E$6:$E$8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7" i="1" l="1"/>
  <c r="K57" i="1"/>
  <c r="K64" i="1"/>
  <c r="L64" i="1" s="1"/>
  <c r="K65" i="1"/>
  <c r="L65" i="1" s="1"/>
  <c r="L68" i="1"/>
  <c r="K68" i="1"/>
  <c r="L72" i="1"/>
  <c r="K72" i="1"/>
  <c r="K73" i="1"/>
  <c r="L73" i="1" s="1"/>
  <c r="K74" i="1"/>
  <c r="L74" i="1" s="1"/>
  <c r="K75" i="1"/>
  <c r="L75" i="1" s="1"/>
  <c r="K76" i="1"/>
  <c r="L76" i="1" s="1"/>
  <c r="K54" i="1"/>
  <c r="L54" i="1" s="1"/>
  <c r="K50" i="1" l="1"/>
  <c r="L50" i="1" s="1"/>
  <c r="K48" i="1"/>
  <c r="L48" i="1" s="1"/>
  <c r="K44" i="1"/>
  <c r="L44" i="1" s="1"/>
  <c r="K45" i="1"/>
  <c r="L45" i="1" s="1"/>
  <c r="K37" i="1"/>
  <c r="L37" i="1" s="1"/>
  <c r="K38" i="1"/>
  <c r="L38" i="1" s="1"/>
  <c r="K39" i="1"/>
  <c r="L39" i="1" s="1"/>
  <c r="K40" i="1"/>
  <c r="L40" i="1" s="1"/>
  <c r="K41" i="1"/>
  <c r="L41"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66" i="1" l="1"/>
  <c r="L66" i="1" s="1"/>
  <c r="K16" i="1"/>
  <c r="L16" i="1" s="1"/>
  <c r="K15" i="1"/>
  <c r="L15" i="1" s="1"/>
  <c r="K14" i="1"/>
  <c r="L14" i="1" s="1"/>
  <c r="K13" i="1"/>
  <c r="L13" i="1" s="1"/>
  <c r="K12" i="1"/>
  <c r="L12" i="1" s="1"/>
  <c r="K11" i="1"/>
  <c r="L11" i="1" s="1"/>
  <c r="K10" i="1"/>
  <c r="L10" i="1" s="1"/>
  <c r="K9" i="1"/>
  <c r="L9" i="1" s="1"/>
  <c r="K7" i="1"/>
  <c r="L7" i="1" s="1"/>
  <c r="K6" i="1"/>
  <c r="L6" i="1" s="1"/>
  <c r="K77" i="1"/>
  <c r="L77" i="1" s="1"/>
  <c r="K71" i="1"/>
  <c r="L71" i="1" s="1"/>
  <c r="K46" i="1"/>
  <c r="L46" i="1" s="1"/>
  <c r="K70" i="1"/>
  <c r="L70" i="1" s="1"/>
  <c r="K69" i="1"/>
  <c r="L69" i="1" s="1"/>
  <c r="K67" i="1"/>
  <c r="L67" i="1" s="1"/>
  <c r="K63" i="1"/>
  <c r="L63" i="1" s="1"/>
  <c r="K62" i="1"/>
  <c r="L62" i="1" s="1"/>
  <c r="K61" i="1"/>
  <c r="L61" i="1" s="1"/>
  <c r="K60" i="1"/>
  <c r="L60" i="1" s="1"/>
  <c r="K59" i="1"/>
  <c r="L59" i="1" s="1"/>
  <c r="K58" i="1"/>
  <c r="L58" i="1" s="1"/>
  <c r="K56" i="1"/>
  <c r="L56" i="1" s="1"/>
  <c r="K55" i="1"/>
  <c r="L55" i="1" s="1"/>
  <c r="K53" i="1"/>
  <c r="L53" i="1" s="1"/>
  <c r="K51" i="1"/>
  <c r="L51" i="1" s="1"/>
  <c r="K49" i="1"/>
  <c r="L49" i="1" s="1"/>
  <c r="K47" i="1"/>
  <c r="L47" i="1" s="1"/>
  <c r="K36" i="1" l="1"/>
  <c r="L36" i="1" s="1"/>
  <c r="K42" i="1" l="1"/>
  <c r="L42" i="1" s="1"/>
  <c r="K35" i="1"/>
  <c r="L35" i="1" s="1"/>
  <c r="K43" i="1"/>
  <c r="L43" i="1" s="1"/>
  <c r="K34" i="1"/>
  <c r="L34" i="1" s="1"/>
  <c r="K32" i="1"/>
  <c r="L32" i="1" s="1"/>
  <c r="K33" i="1"/>
  <c r="L33" i="1" s="1"/>
  <c r="K17" i="1" l="1"/>
  <c r="L17" i="1" s="1"/>
  <c r="K8" i="1"/>
  <c r="L8" i="1" s="1"/>
  <c r="K5" i="1" l="1"/>
  <c r="L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JAIRO POSADA VELEZ</author>
  </authors>
  <commentList>
    <comment ref="M26" authorId="0" shapeId="0" xr:uid="{00000000-0006-0000-0000-000001000000}">
      <text>
        <r>
          <rPr>
            <b/>
            <sz val="9"/>
            <color indexed="81"/>
            <rFont val="Tahoma"/>
            <charset val="1"/>
          </rPr>
          <t>JOHN JAIRO POSADA VELEZ:</t>
        </r>
        <r>
          <rPr>
            <sz val="9"/>
            <color indexed="81"/>
            <rFont val="Tahoma"/>
            <charset val="1"/>
          </rPr>
          <t xml:space="preserve">
</t>
        </r>
      </text>
    </comment>
  </commentList>
</comments>
</file>

<file path=xl/sharedStrings.xml><?xml version="1.0" encoding="utf-8"?>
<sst xmlns="http://schemas.openxmlformats.org/spreadsheetml/2006/main" count="204" uniqueCount="167">
  <si>
    <t>CONTROL</t>
  </si>
  <si>
    <t>TOTAL</t>
  </si>
  <si>
    <t>ALTA</t>
  </si>
  <si>
    <t>91-100</t>
  </si>
  <si>
    <t>MEDIA</t>
  </si>
  <si>
    <t>BAJA</t>
  </si>
  <si>
    <t>INFERIOR A 70</t>
  </si>
  <si>
    <t>71 - 90</t>
  </si>
  <si>
    <t>documentado</t>
  </si>
  <si>
    <t>comunicación</t>
  </si>
  <si>
    <t>responsabilidad</t>
  </si>
  <si>
    <t>objetivo-diseño</t>
  </si>
  <si>
    <t>PROCESO</t>
  </si>
  <si>
    <t>ESTA DOCUMENTADO Y FORMALIZADO
SI (7%)
NO (0)</t>
  </si>
  <si>
    <t>SE COMUNICA OPORTUNAMENTE
LAS FALLAS DEL CONTROL Y SE DA TRATAMIENTO 
SI (20%)
NO (0)</t>
  </si>
  <si>
    <t>CORRESPONDE CON EL NIVEL APROPIADO 
SI (10%)
NO (0)</t>
  </si>
  <si>
    <t>opera1</t>
  </si>
  <si>
    <t>TOTAL (40%) 
PARCIAL  (20%)
NO (0)</t>
  </si>
  <si>
    <t>DISEÑO DEL 
CONTROL (30%)</t>
  </si>
  <si>
    <t>RESPONSABILIDAD
DEL CONTROL</t>
  </si>
  <si>
    <t>N/A</t>
  </si>
  <si>
    <t>EL CONTROL OPERA (40%)</t>
  </si>
  <si>
    <t>COMUNICACIÓN
 Y TRATAMIENTO  (20%)</t>
  </si>
  <si>
    <t>EFECTIVIDAD</t>
  </si>
  <si>
    <t>EL DISEÑO PERMITE PREVENIR (Control detectivo o preventivo) O
DETECTAR FRAUDES
SI (11.5%)
NO (0)</t>
  </si>
  <si>
    <t xml:space="preserve">OBJETIVO NO ESTA DOCUMENTADO
EL AUDITADO  MANIFIESTA TENER 
CLARIDAD ACERCA DEL 
OBJETIVO DEL CONTROL
SI (11.5%)
NO (0) </t>
  </si>
  <si>
    <t>RIESGO</t>
  </si>
  <si>
    <t>ATENCIÓN CIUDADANA</t>
  </si>
  <si>
    <t>Gestión de la Seguridad, Convivencia Ciudadana y Derechos Humanos</t>
  </si>
  <si>
    <t>CALIFICACIÓN DE LA EFECTIVIDAD DE LOS CONTROLES DE LOS RIESGOS</t>
  </si>
  <si>
    <t>RESPONSABLE</t>
  </si>
  <si>
    <t>GERENCIA DE AUDITORIA INTERNA</t>
  </si>
  <si>
    <t>FECHA SEGUIMIENTO:</t>
  </si>
  <si>
    <t>REALIZADO POR:</t>
  </si>
  <si>
    <t>JOHN JAIRO POSADA D</t>
  </si>
  <si>
    <t>ADQUISICIÓN DE BINES Y SERVICIOS</t>
  </si>
  <si>
    <t>CELEBRAR O MODIFICAR UN CONTRATO DE MENERA INDEBIDA</t>
  </si>
  <si>
    <t>1. No verificación por parte del servidor público o contratista en la tramitación, aprobación, celebración o ejecución de un contrato con violación al régimen legal o constitucional de inhabilidades o incompatibilidades o conflictos de intereses.</t>
  </si>
  <si>
    <t>El rol logístico en la etapa precontractual y el supervisor en la etapa contractual y postcontractual cada vez que se realice un proceso contractual, diligencian y verifican la lista de chequeo (verificación de requisitos), con el fin de celebre el contrato ajustado a la normatividad.</t>
  </si>
  <si>
    <t>Cada vez que se realice un proceso contractual, se debe revisar la declaración de inhabilidades e incompatibilidades de acuerdo al formato. El rol jurídico hará la revisión en la etapa precontractual y el supervisor en la etapa contractual y postcontractual , con el fin de verificar que el contratista se encuentre habilitado para suscribir el contrato.</t>
  </si>
  <si>
    <t>Los comités Asesor y Evaluador, primario y de Orientación y Seguimiento, cada vez que se realice un proceso contractual, revisan en la etapa precontractual, con el fin de verificar el lleno de requisitos legales.</t>
  </si>
  <si>
    <t>Entes de control y Gerencia de Auditoría Interna realizan de manera periódica auditorías interna y/o externas, con el fin de verificar el cumplimiento de requisitos en las diferentes etapas contractuales.</t>
  </si>
  <si>
    <t>2.Celebrar el contrato teniendo conocimiento de las inhabilidades e incompatibilidades y conflicto de intereses por parte de quienes intervienen en el proceso contractual.</t>
  </si>
  <si>
    <t>El rol jurídico cada vez que se realice un proceso contractual, elabora la Clausula sobre inhabilidades e incompatibilidades y conflicto de intereses en la minuta del contrato y revisa la respectiva documentación, con el fin de verificar el cumplimiento de los requisitos legales y que el contratista y/o asociado no se encuentre encausado en inhabilidades e incompatibilidades.</t>
  </si>
  <si>
    <t>3. Falta de solicitud de información al contratista por parte de los servidores públicos.</t>
  </si>
  <si>
    <t>La Dirección de Desarrollo del Talento Humano a demanda realiza capacitación en materia contractual con el fin de recordar los principios y demás lineamientos de la contratación.</t>
  </si>
  <si>
    <t>Todos los actores que intervienen en el proceso contractual aplican los principios que rigen la contratación estatal, cada vez que se realice un proceso, con el fin de que se cumpla la normatividad que regula la contratación.</t>
  </si>
  <si>
    <t>4. La planta de cargos de los diferentes organismos, no siempre es suficiente para adecuarse a los requerimientos de las necesidades de cada dependencia para cumplir el plan anual de adquisiciones.</t>
  </si>
  <si>
    <t>5. Solicitar requisitos subjetivos que no puedan cumplir todos los proponentes con el ánimo de direccionar la contratación (limitando el principio de libre concurrencia).</t>
  </si>
  <si>
    <t>INDEBIDA SUPERVISIÓN DE CONTRATOS</t>
  </si>
  <si>
    <t>1. No verificación del avance real en el cumplimiento del objeto contractual por por parte del supervisor.</t>
  </si>
  <si>
    <t>El supervisor permanentemente aplica los principios que rigen la contratación estatal, la función administrativa y la gestión fiscal; de acuerdo con la normativa vigente y el manual supervisión e interventoría. Para la debida supervisión de los contratos y convenios.</t>
  </si>
  <si>
    <t>El supervisor de manera periódica cumple con los informes de supervisión que den cuenta de la ejecución del contrato y/o convenio, y las cláusulas contractuales donde se estipulan las fechas periódicas de presentación de informes de parte del contratista, previa a la autorización de pagos. Para verificar los plazos y ejecución.</t>
  </si>
  <si>
    <t>Seguimiento y control por parte del ordenador del gasto o quien tenga delegada la contratación, de manera permanente. Para verificar que se cumpla con los principios de la contratación estatal y el manual de contratación.</t>
  </si>
  <si>
    <t>El supervisor de manera periódica cumple con el principio de publicidad en todas las etapas contractuales. Con el fin de dar cumplimiento al principio de publicidad.</t>
  </si>
  <si>
    <t>2. Dilatar la presentación de los informes dentro de los términos establecidos.</t>
  </si>
  <si>
    <t>La ciudadanía ejerce de manera permanente veeduría Ciudadana, con el fin de realizar control de la contratación estatal y la correcta inversión de los recursos, por parte del estado.</t>
  </si>
  <si>
    <t>Entes de control y Gerencia de Auditoría Interna realizan de manera periódica auditorías interna y/o externa, con el fin de verificar el cumplimiento de requisitos en las diferentes etapas contractuales.</t>
  </si>
  <si>
    <t>3. Alteración u omisión de los resultados de la supervisión.</t>
  </si>
  <si>
    <t>La Dirección de Atención a la Ciudadanía semestralmente verifica el conocimiento previo que tienen los ciudadanos antes de acercarse a realizar el trámite, a través de las encuestas de satisfacción ciudadana donde se indaga sobre el conocimiento (requisitos, documentos, costos, tiempos) del trámite que pretende adelantar. Si los ciudadanos manifiestan en los resultados de la encuesta de satisfacción falta de claridad o inexactitud acerca de la información para la realización de los trámites, se debe: 1) Por parte del Gestor de Trámites de la DAC socilitar la información actualizada a las dependencias para su ajuste en el SUIT y en Sede Electrónica. 2) Por parte del enlace de trámites, comunicar al responsable de la actualización del sitio web de la dependencia, la información que debe corregirse o ajustarse. 3) Por parte de la DAC reforzar la campaña comunicacional en las falencias identificadas. La evidencia será el análisis del resultado de las encuestas de satisfacción para identificar falencias sobre la información de los trámites (sección búsqueda de información).</t>
  </si>
  <si>
    <t>El Técnico Operativo de la Dirección de Atención a la Ciudadanía semestralmente verifica que las mejoras efectuadas a los trámites a partir de la aplicación de la metodología para calcular ahorros ciudadanos hayan disminuido la complejidad del trámite y se encuentren actualizadas en el SUIT y evidenciadas dentro de la estrategia de racionalización de trámites. Si se evidencia que dentro de la estrategia de racionalización de trámites no están documentadas las mejoras que disminuyan la complejidad, se debe solicitar a la dependencia responsable el cronograma de trabajo de las acciones a implementar. Como evidencia se tendrá la estrategia de racionalización de trámites registrada en el SUIT con las mejoras documentadas y efectuadas.</t>
  </si>
  <si>
    <t>El Director de la Dirección de Atención a la Ciudadanía semestralmente verifica que se estén implementando arreglos instititucionales para la consulta y/o verificación de requisitos para evitar falsificaciones y reducir costos administrativos y tiempos, a través de la solicitud de información a las dependencias, de los convenios o acuerdos suscritos y la implementación de mecanismos de interoperabilidad para la consulta de información. Si no se han efectuado, se hacen las recomendaciones correspondientes. La evidencias serán las solicitudes de información por medio de oficio o correo electrónico y/o los Acuerdos o convenios suscritos para la implementación de los mecanismos de interoperabilidad.</t>
  </si>
  <si>
    <t>El Director de cada dependencia con su equipo de trabajo, al menos una vez al año, revisa los procedimientos para evitar la concentración de funciones en un solo servidor, verificando que se encuentren establecidos los roles y responsabilidades de ejecución y revisión, procurando que en las actuaciones del procedimiento interno del trámite participe más de un servidor público. Si se evidencia que dentro del procedimiento no están definidos los roles se deberá solicitar la actualización del procedimiento. Como evidencia se tendrá la documentación de los procedimientos internos para la gestión de los trámites.</t>
  </si>
  <si>
    <t>1.Falta de información clara, coherente y veraz respecto a las condiciones (requisitos, documentos, tiempos, costos y canales) para acceder al trámite.</t>
  </si>
  <si>
    <t>2. Complejidad en el procedimiento, requisitos del trámite (incluyendo costos) y tiempos extensos para dar respuesta al trámite.</t>
  </si>
  <si>
    <t>3. Falsificación o manipulación de documentos y/o información con complicidad del servidor público.</t>
  </si>
  <si>
    <t>Desarrollo tecnológico a través del sistema SIVICO.</t>
  </si>
  <si>
    <t>El coordinador del grupo operativo solicita acompañamiento de los cuadrantes ubicados en las zonas donde se realizarán las visitas de inspección, vigilancia y control y las asignaciones son programadas siempre por un número plural de integrantes del grupo operativo.</t>
  </si>
  <si>
    <t>Atención no sistematizada de las visitas de inspección, vigilancia y control y los informes producto de las visitas.</t>
  </si>
  <si>
    <t>Falta de acompañamiento por parte del equipo de trabajo y de autoridades competentes para realizar las visitas de IVC.</t>
  </si>
  <si>
    <t xml:space="preserve"> NO COBRO O IMPOSICIÓN DE SANCIONES EN CUMPLIMIENTO DE LA NORMATIVIDAD</t>
  </si>
  <si>
    <t>El líder funcional de la renta de impuesto sobre vehículos al momento de rastrear que usuarios cargaron pagos, realizaron anulaciones, crearon registros en la liquidación, generaron certificados, se verifica en el Sistema de información SAP la trazabilidad de las operaciones realizadas a través del log de usuario o en caso de requerir mayor detalle se solicita reporte al Centro de Competencia SAP que permite identificar y hacer seguimiento a lo registrado en el sistema.</t>
  </si>
  <si>
    <t>El Subsecretario de Ingresos periodicamente envia al centro de competencias SAP las solicitudes de actualización de nuevos permisos o creación de usuarios con los anexos requeridos según el caso.</t>
  </si>
  <si>
    <t>Bases de datos vulnerables</t>
  </si>
  <si>
    <t>Falta de control en la asignación de roles y perfiles para los sistemas de información.</t>
  </si>
  <si>
    <t>Falta de control a las anulaciones de los sistemas de información.</t>
  </si>
  <si>
    <t>Deficiencias en las notificaciones de los actos administrativos.</t>
  </si>
  <si>
    <t>Manejo ineficiente del archivo de gestión de la Dirección de Rentas.</t>
  </si>
  <si>
    <t xml:space="preserve">  ALTERACIÓN DE BASE DE DATOS O DE LOS EXPEDIENTES SANCIONATORIOS Y DE DETERMINACIÓN DE IMPUESTOS</t>
  </si>
  <si>
    <t>Mensualmente la profesional de vehiculos genera un reporte de las anulaciones para monitorear las mismas que ha sido efectuadas durante el mes e identificar cuales son los errores mas frecuentes en el proceso de apoyo a la liquidación realizada por el operador y adicionalmente se desarrollo un control en el sistema SAP que solo permite anular lo de la renta a la cual el usuario tiene rol y perfil definido.</t>
  </si>
  <si>
    <t>El responsable de realizar la notificación previo a la realización del trámite revisa y aplica los instructivos de notificación de actos administrativos Ley 1437 de 2011, notificación de la actuaciones de la autoridad tributaria Departamental.</t>
  </si>
  <si>
    <t>El auditor una vez le ha sido asignada la auditoria crea el expediente electrónico en mercurio y periodicamente lo alimenta con las diferentes actuaciones administrativas.</t>
  </si>
  <si>
    <t>ADMINISTRACION DE LOS TRIBUTOS</t>
  </si>
  <si>
    <t>Seguimiento y cumplimiento de las normas</t>
  </si>
  <si>
    <t>Capacitaciones</t>
  </si>
  <si>
    <t>seguimiento de los compromisos laborales</t>
  </si>
  <si>
    <t>ética profesional</t>
  </si>
  <si>
    <t>Prevaricato Infidelidad a los deberes profesionales Fraude procesal Utilización indebida de información privilegiada Trafico de Influencias Abuso de Autoridad</t>
  </si>
  <si>
    <t>INFRACCIÓN LEGAL</t>
  </si>
  <si>
    <t>CONTROL DISCIPLINARIO</t>
  </si>
  <si>
    <t>DESARROLLO DEL TALENTO HUMANO</t>
  </si>
  <si>
    <t>ALTERACIÓN Y/O PRESENTACION DE DOCUMENTOS, EN LOS CUALES OMITA TOTAL O PARCIALMENTE LA VERDAD</t>
  </si>
  <si>
    <t>1. Deficiencias en la digitalización de la información.</t>
  </si>
  <si>
    <t>Revisar la información por otro servidor competente y diferente al que elaboró el documento con la finalidad de validar lo allí reportado.</t>
  </si>
  <si>
    <t>2. Demora en la la verificación de los requisitos de vinculación por parte de terceros.</t>
  </si>
  <si>
    <t>El profesional realiza seguimiento periódico a las solicitudes de información efectuadas con la finalidad de minimizar la demora en la respuesta a la verificación de los requisitos por parte de terceros</t>
  </si>
  <si>
    <t>Guardar en formato diferente y que no permita alteración con la finalidad de que el riesgo no se materialice.</t>
  </si>
  <si>
    <t>Establecer los permisos de acceso a ciertos módulos con la finalidad de tener mayores medidas de seguridad en el manejo de la información.</t>
  </si>
  <si>
    <t>3. Ausencia de medidas de seguridad en el manejo de la información.</t>
  </si>
  <si>
    <t>4. Desarticulación de los sistemas de información.</t>
  </si>
  <si>
    <t>1. No existe control.</t>
  </si>
  <si>
    <t>Auditar a un servidor con el cual posee vinculo familiar o personal.</t>
  </si>
  <si>
    <t>En la etapa de elaboración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t>
  </si>
  <si>
    <t>Auditar a un proceso del cual el auditor hizo parte recientemente.</t>
  </si>
  <si>
    <t>En la etapa de construcción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t>
  </si>
  <si>
    <t>Haber dado el servidor concepto por fuera de la actuación administrativa, sobre las cuestiones de la materia.</t>
  </si>
  <si>
    <t>En la etapa de construcción del plan anual de auditorías, el Gerente de Auditoría Interna solicita a los auditores el diligenciamiento del formato de conflicto de interés, posteriormente procederá a la asignación de los equipos de trabajo. Así mismo, solicitará su diligenciamiento al inicio de todas y cada una de las auditorías y verificaciones asignadas realizando los ajustes pertinentes. En el caso de detectar la existencia de un conflicto que no fue declarado se procederá a solicitar al auditor las explicaciones del caso, las cuales serán evaluadas por parte de este, quien definirá el curso a seguir. Nota: Si en el desarrollo del plan de auditoría se presentan situaciones que comprometan la independencia del auditor, este deberá informarlo al Gerente de Auditoria Interna, por escrito, quien determinará el grado de afectación que podrán tener y si se requiere realizar algún ajuste en la composición de los equipos auditores.</t>
  </si>
  <si>
    <t>Alteración de la integridad del informe de auditoria</t>
  </si>
  <si>
    <t>Evaluación Independiente y Cultura del Control</t>
  </si>
  <si>
    <t>1. Falta de definición del alcance en el tiempo durante el cual se le debe hacer supervisión al uso de los bienes entregados y/o suministro de bienes y servicios en donación.</t>
  </si>
  <si>
    <t> 2. Incremento en los índices de corrupción en las entidades del Estado que deslegitima la acción en el territorio </t>
  </si>
  <si>
    <t>3. Insuficiente personal y la alta rotación del recurso humano, para garantizar el cumplimiento de los objetivos misionales.</t>
  </si>
  <si>
    <t>4. Deficiencia y demora en el desarrollo de los procesos contractuales para cumplimiento de las necesidades misionales</t>
  </si>
  <si>
    <t xml:space="preserve">Uso indebido de recursos públicos por parte de los aliados estratégicos </t>
  </si>
  <si>
    <t>1. Cuentas especiales no administradas correctamente</t>
  </si>
  <si>
    <t>2. No aplicación rigurosa de la política de seguridad de la información (no compartir contraseñas y revisión periódica y modificación de roles o permisos de acceso).</t>
  </si>
  <si>
    <t>Manipulación de la información</t>
  </si>
  <si>
    <t>Gestión de Tecnología e Información</t>
  </si>
  <si>
    <t>Comités  de contratación</t>
  </si>
  <si>
    <t>Contratación por prestación de servicios a través de un operador</t>
  </si>
  <si>
    <t>Matriz de seguimiento a las inversiones que se entreguen en donaciones la Fuerza Pública, organismos de control y justicia y a los entes territoriales</t>
  </si>
  <si>
    <t>CAUSAS</t>
  </si>
  <si>
    <t>Filtración de información privilegiada de proyectos de infraestructura.</t>
  </si>
  <si>
    <t>Promoción del Desarrollo de Infraestructura</t>
  </si>
  <si>
    <t>Deficiencia en el manejo y custodia de la información privilegiada de proyectos.</t>
  </si>
  <si>
    <t>Los Directivos de las dependencias que hacen parte del proceso realizan restricción de las claves de las bases de datos y accesos a las bases de datos donde reposa la información, de manera permanente, con el fin de asegurar que la información no se filtrada a terceros y/o a otras entidades sin autorización previa.</t>
  </si>
  <si>
    <t>Los Directivos de las dependencias que hacen parte del proceso aseguran la sistematización de la información permanentemente, con el fin de consolidar y optimizar los procesos y la información, con oportunidad, calidad y eficiencia.</t>
  </si>
  <si>
    <t>Los servidores públicos que hacen parte del proceso, aplicación las políticas establecidas en el manual de Informática de la Gobernación de Antioquia permanentemente, con el fin de asegurar el adecuado manejo de la información, de los aplicativos y de las bases de datos.</t>
  </si>
  <si>
    <t>Los Directivos de las dependencias que hacen parte del proceso, aseguran la entrega del cargo de los servidores, a través del diligenciamiento del formato plan de entrega del cargo del proceso Desarrollo del Talento Humano, cada vez que se requiera, con el fin de que en la entidad quede un registro del conocimiento.</t>
  </si>
  <si>
    <t>Falta de continuidad del personal encargado de gestionar los proyectos.</t>
  </si>
  <si>
    <t>Falta de mecanismos de protección para el manejo de la información.</t>
  </si>
  <si>
    <t>Inadecuadas políticas de la información para acceder al sistema.</t>
  </si>
  <si>
    <t>Fraude en la información catastral</t>
  </si>
  <si>
    <t>Planeacion del desarrollo</t>
  </si>
  <si>
    <t>Proceso</t>
  </si>
  <si>
    <t>Riesgo</t>
  </si>
  <si>
    <t># controles</t>
  </si>
  <si>
    <t>Adquisición de Bienes y Servicios</t>
  </si>
  <si>
    <t>Indebida supervisión de contratos.</t>
  </si>
  <si>
    <t>Celebrar o modificar un contrato de manera indebida.</t>
  </si>
  <si>
    <t>Atención Ciudadana</t>
  </si>
  <si>
    <t>Trámites sin el cumplimiento de los requisitos o cobro por trámites que no tienen costo.</t>
  </si>
  <si>
    <t>Administración de los Tributos</t>
  </si>
  <si>
    <t>No cobro o imposición de sanciones en cumplimiento de la normatividad vigente.</t>
  </si>
  <si>
    <t>Alteración de base de datos o de los expedientes sancionatorios y de determinación de impuestos</t>
  </si>
  <si>
    <t>Control Disciplinario</t>
  </si>
  <si>
    <t>Infracción legal</t>
  </si>
  <si>
    <t>Desarrollo del Talento Humano</t>
  </si>
  <si>
    <t>Alteración y/o presentación de documentos, en los cuales se omita total o parcialmente la verdad</t>
  </si>
  <si>
    <t>Conflicto de intereses</t>
  </si>
  <si>
    <t>Uso indebido de recursos públicos por parte de los aliados estratégicos</t>
  </si>
  <si>
    <t>No tiene</t>
  </si>
  <si>
    <t>1.1 Aplicación de la política de seguridad de la información 1.2 Revisión periódica de los permisos a los usuarios</t>
  </si>
  <si>
    <t>2.1 Revisión periódica de los permisos a los usuarios 2.2 Socialización de la política de seguridad de la información</t>
  </si>
  <si>
    <t>TRÁMITES SIN EL CUMPLIMIENTO DE LOS REQUISITOS O COBRO POR TRÁMITES QUE NO TIENEN COSTO</t>
  </si>
  <si>
    <t>Vulnerabilidad en el acceso a la base de datos de catastro para modificar la información por parte de funcionarios y terceros</t>
  </si>
  <si>
    <t xml:space="preserve"> Fuerte incremento en los avalúos de los predios por efecto de la actualización catastral.</t>
  </si>
  <si>
    <t>Prácticas ilegales de actores involucrados en la gestión catastral.</t>
  </si>
  <si>
    <t>Direccionamiento Estratégico</t>
  </si>
  <si>
    <t>Alteración fraudulenta en la información catastral</t>
  </si>
  <si>
    <t xml:space="preserve"> Gestionar con las administraciones municipales la realización de las actualizaciones catastrales, de acuerdo a los tiempos establecidos por la ley.</t>
  </si>
  <si>
    <t xml:space="preserve"> Socializar la gratuidad del proceso de actualización frente a posibles cobros de actores ilegales y los beneficios de registrar información veraz de los predios.</t>
  </si>
  <si>
    <t xml:space="preserve"> Comunicar en los procesos de socialización, la existencia de las líneas de denuncia frente a irregularidades y actos de corrupción en el tema de catastro.</t>
  </si>
  <si>
    <t xml:space="preserve"> Socializar las ventajas para los propietarios y para la administración municipal de la actualización catastral periódica.</t>
  </si>
  <si>
    <t>Acceso restringido a las bases de datos de catastro y trazabilidad en los procesos.</t>
  </si>
  <si>
    <t xml:space="preserve"> Control de calidad al reconocimiento predial por muestreo en campo, según criterios previamente definidos.</t>
  </si>
  <si>
    <t>Auditoria a las bases de datos de catastro de forma periódica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</si>
</sst>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1"/>
      <color theme="1"/>
      <name val="Arial"/>
      <family val="2"/>
    </font>
    <font>
      <b/>
      <sz val="20"/>
      <color theme="1"/>
      <name val="Arial"/>
      <family val="2"/>
    </font>
    <font>
      <sz val="11"/>
      <color theme="1"/>
      <name val="Calibri"/>
      <family val="2"/>
      <scheme val="minor"/>
    </font>
    <font>
      <sz val="10"/>
      <color theme="1"/>
      <name val="Arial"/>
      <family val="2"/>
    </font>
    <font>
      <sz val="8"/>
      <color rgb="FF666666"/>
      <name val="Arial"/>
      <family val="2"/>
    </font>
    <font>
      <b/>
      <sz val="11"/>
      <color theme="1"/>
      <name val="Calibri"/>
      <family val="2"/>
      <scheme val="minor"/>
    </font>
    <font>
      <sz val="11"/>
      <color indexed="8"/>
      <name val="Arial"/>
      <family val="2"/>
    </font>
    <font>
      <sz val="9"/>
      <color indexed="81"/>
      <name val="Tahoma"/>
      <charset val="1"/>
    </font>
    <font>
      <b/>
      <sz val="9"/>
      <color indexed="81"/>
      <name val="Tahoma"/>
      <charset val="1"/>
    </font>
    <font>
      <b/>
      <sz val="1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0" fillId="0" borderId="0" xfId="0"/>
    <xf numFmtId="0" fontId="0" fillId="0" borderId="0" xfId="0" applyAlignment="1">
      <alignment horizontal="center"/>
    </xf>
    <xf numFmtId="0" fontId="0" fillId="0" borderId="0" xfId="0" applyBorder="1" applyAlignment="1">
      <alignment horizontal="center"/>
    </xf>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14" fontId="0" fillId="0" borderId="0" xfId="0" applyNumberFormat="1" applyAlignment="1">
      <alignment horizontal="left" wrapText="1"/>
    </xf>
    <xf numFmtId="0" fontId="1" fillId="0" borderId="0" xfId="0" applyFont="1" applyAlignment="1">
      <alignment horizontal="center" wrapText="1"/>
    </xf>
    <xf numFmtId="0" fontId="1" fillId="0"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0" borderId="0" xfId="0" applyFont="1" applyBorder="1"/>
    <xf numFmtId="0" fontId="2" fillId="0" borderId="1" xfId="0" applyFont="1" applyFill="1" applyBorder="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Border="1" applyAlignment="1">
      <alignment horizontal="center" vertical="center"/>
    </xf>
    <xf numFmtId="0" fontId="0" fillId="0" borderId="5" xfId="0" applyBorder="1"/>
    <xf numFmtId="0" fontId="7" fillId="0" borderId="6" xfId="0" applyFont="1" applyBorder="1"/>
    <xf numFmtId="0" fontId="5" fillId="2" borderId="6" xfId="0" applyFont="1" applyFill="1" applyBorder="1" applyAlignment="1">
      <alignment horizontal="left" vertical="center" wrapText="1"/>
    </xf>
    <xf numFmtId="0" fontId="0" fillId="0" borderId="6" xfId="0" applyFont="1" applyBorder="1" applyAlignment="1">
      <alignment horizontal="center"/>
    </xf>
    <xf numFmtId="0" fontId="0" fillId="0" borderId="5" xfId="0" applyBorder="1" applyAlignment="1">
      <alignment horizontal="center" vertical="center"/>
    </xf>
    <xf numFmtId="0" fontId="6" fillId="2" borderId="6" xfId="0" applyFont="1" applyFill="1" applyBorder="1"/>
    <xf numFmtId="0" fontId="0" fillId="0" borderId="9" xfId="0" applyFill="1" applyBorder="1" applyAlignment="1">
      <alignment horizontal="center" vertical="center"/>
    </xf>
    <xf numFmtId="0" fontId="0" fillId="2" borderId="6" xfId="0" applyFont="1" applyFill="1" applyBorder="1" applyAlignment="1">
      <alignment horizontal="center"/>
    </xf>
    <xf numFmtId="0" fontId="0" fillId="0" borderId="6" xfId="0" applyBorder="1"/>
    <xf numFmtId="0" fontId="0" fillId="0" borderId="6" xfId="0" applyFont="1" applyFill="1"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8"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0" fontId="3" fillId="0" borderId="1" xfId="0" applyFont="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2"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2" borderId="6" xfId="0" applyFont="1" applyFill="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7"/>
  <sheetViews>
    <sheetView tabSelected="1" topLeftCell="A2" zoomScale="62" zoomScaleNormal="62" workbookViewId="0">
      <pane xSplit="4" ySplit="3" topLeftCell="E5" activePane="bottomRight" state="frozen"/>
      <selection activeCell="A2" sqref="A2"/>
      <selection pane="topRight" activeCell="D2" sqref="D2"/>
      <selection pane="bottomLeft" activeCell="A4" sqref="A4"/>
      <selection pane="bottomRight" activeCell="H52" sqref="H52"/>
    </sheetView>
  </sheetViews>
  <sheetFormatPr baseColWidth="10" defaultRowHeight="14.25" x14ac:dyDescent="0.2"/>
  <cols>
    <col min="1" max="1" width="18.140625" style="4" customWidth="1"/>
    <col min="2" max="2" width="18.85546875" style="4" customWidth="1"/>
    <col min="3" max="3" width="28.140625" style="4" customWidth="1"/>
    <col min="4" max="4" width="56.85546875" style="4" customWidth="1"/>
    <col min="5" max="5" width="30" style="4" customWidth="1"/>
    <col min="6" max="6" width="23.7109375" style="4" customWidth="1"/>
    <col min="7" max="7" width="17.7109375" style="4" bestFit="1" customWidth="1"/>
    <col min="8" max="8" width="27.85546875" style="4" bestFit="1" customWidth="1"/>
    <col min="9" max="9" width="31.28515625" style="4" customWidth="1"/>
    <col min="10" max="10" width="22.85546875" style="4" customWidth="1"/>
    <col min="11" max="11" width="10.42578125" style="4" customWidth="1"/>
    <col min="12" max="12" width="21.28515625" style="4" customWidth="1"/>
    <col min="13" max="13" width="27.42578125" style="4" customWidth="1"/>
    <col min="14" max="16384" width="11.42578125" style="4"/>
  </cols>
  <sheetData>
    <row r="1" spans="1:12" ht="15" thickBot="1" x14ac:dyDescent="0.25"/>
    <row r="2" spans="1:12" ht="27" thickBot="1" x14ac:dyDescent="0.45">
      <c r="A2" s="44" t="s">
        <v>29</v>
      </c>
      <c r="B2" s="44"/>
      <c r="C2" s="44"/>
      <c r="D2" s="44"/>
      <c r="E2" s="44"/>
      <c r="F2" s="44"/>
      <c r="G2" s="44"/>
      <c r="H2" s="44"/>
      <c r="I2" s="44"/>
      <c r="J2" s="44"/>
      <c r="K2" s="44"/>
      <c r="L2" s="44"/>
    </row>
    <row r="3" spans="1:12" ht="46.5" customHeight="1" thickBot="1" x14ac:dyDescent="0.3">
      <c r="A3" s="42" t="s">
        <v>12</v>
      </c>
      <c r="B3" s="42" t="s">
        <v>26</v>
      </c>
      <c r="C3" s="42" t="s">
        <v>121</v>
      </c>
      <c r="D3" s="45" t="s">
        <v>0</v>
      </c>
      <c r="E3" s="46" t="s">
        <v>18</v>
      </c>
      <c r="F3" s="47"/>
      <c r="G3" s="47"/>
      <c r="H3" s="29" t="s">
        <v>21</v>
      </c>
      <c r="I3" s="29" t="s">
        <v>22</v>
      </c>
      <c r="J3" s="29" t="s">
        <v>19</v>
      </c>
      <c r="K3" s="14" t="s">
        <v>1</v>
      </c>
      <c r="L3" s="14" t="s">
        <v>23</v>
      </c>
    </row>
    <row r="4" spans="1:12" ht="117.75" customHeight="1" thickBot="1" x14ac:dyDescent="0.25">
      <c r="A4" s="42"/>
      <c r="B4" s="42"/>
      <c r="C4" s="42"/>
      <c r="D4" s="45"/>
      <c r="E4" s="15" t="s">
        <v>25</v>
      </c>
      <c r="F4" s="15" t="s">
        <v>24</v>
      </c>
      <c r="G4" s="15" t="s">
        <v>13</v>
      </c>
      <c r="H4" s="16" t="s">
        <v>17</v>
      </c>
      <c r="I4" s="15" t="s">
        <v>14</v>
      </c>
      <c r="J4" s="15" t="s">
        <v>15</v>
      </c>
      <c r="K4" s="31"/>
      <c r="L4" s="31"/>
    </row>
    <row r="5" spans="1:12" ht="98.25" customHeight="1" thickBot="1" x14ac:dyDescent="0.25">
      <c r="A5" s="42" t="s">
        <v>35</v>
      </c>
      <c r="B5" s="42" t="s">
        <v>36</v>
      </c>
      <c r="C5" s="37" t="s">
        <v>37</v>
      </c>
      <c r="D5" s="33" t="s">
        <v>38</v>
      </c>
      <c r="E5" s="11">
        <v>11.5</v>
      </c>
      <c r="F5" s="11">
        <v>11.5</v>
      </c>
      <c r="G5" s="11">
        <v>7</v>
      </c>
      <c r="H5" s="11">
        <v>40</v>
      </c>
      <c r="I5" s="11">
        <v>20</v>
      </c>
      <c r="J5" s="11">
        <v>10</v>
      </c>
      <c r="K5" s="11">
        <f>SUM(E5:J5)</f>
        <v>100</v>
      </c>
      <c r="L5" s="11" t="str">
        <f t="shared" ref="L5:L46" si="0">IF(K5&gt;91,"ALTA",IF(AND(K5&gt;=71,K5&lt;=90),"MEDIA",IF(K5&lt;71,"BAJA")))</f>
        <v>ALTA</v>
      </c>
    </row>
    <row r="6" spans="1:12" ht="93" customHeight="1" thickBot="1" x14ac:dyDescent="0.25">
      <c r="A6" s="42"/>
      <c r="B6" s="42"/>
      <c r="C6" s="37"/>
      <c r="D6" s="33" t="s">
        <v>39</v>
      </c>
      <c r="E6" s="11">
        <v>11.5</v>
      </c>
      <c r="F6" s="11">
        <v>11.5</v>
      </c>
      <c r="G6" s="11">
        <v>7</v>
      </c>
      <c r="H6" s="11">
        <v>40</v>
      </c>
      <c r="I6" s="11">
        <v>20</v>
      </c>
      <c r="J6" s="11">
        <v>10</v>
      </c>
      <c r="K6" s="11">
        <f>SUM(E6:J6)</f>
        <v>100</v>
      </c>
      <c r="L6" s="11" t="str">
        <f t="shared" si="0"/>
        <v>ALTA</v>
      </c>
    </row>
    <row r="7" spans="1:12" ht="69.75" customHeight="1" thickBot="1" x14ac:dyDescent="0.25">
      <c r="A7" s="42"/>
      <c r="B7" s="42"/>
      <c r="C7" s="37"/>
      <c r="D7" s="33" t="s">
        <v>40</v>
      </c>
      <c r="E7" s="11">
        <v>11.5</v>
      </c>
      <c r="F7" s="11">
        <v>11.5</v>
      </c>
      <c r="G7" s="11">
        <v>7</v>
      </c>
      <c r="H7" s="11">
        <v>40</v>
      </c>
      <c r="I7" s="11">
        <v>20</v>
      </c>
      <c r="J7" s="11">
        <v>10</v>
      </c>
      <c r="K7" s="11">
        <f>SUM(E7:J7)</f>
        <v>100</v>
      </c>
      <c r="L7" s="11" t="str">
        <f t="shared" si="0"/>
        <v>ALTA</v>
      </c>
    </row>
    <row r="8" spans="1:12" ht="51.75" thickBot="1" x14ac:dyDescent="0.25">
      <c r="A8" s="42"/>
      <c r="B8" s="42"/>
      <c r="C8" s="37"/>
      <c r="D8" s="33" t="s">
        <v>41</v>
      </c>
      <c r="E8" s="11">
        <v>11.5</v>
      </c>
      <c r="F8" s="11">
        <v>11.5</v>
      </c>
      <c r="G8" s="11">
        <v>7</v>
      </c>
      <c r="H8" s="11">
        <v>40</v>
      </c>
      <c r="I8" s="11">
        <v>20</v>
      </c>
      <c r="J8" s="11">
        <v>10</v>
      </c>
      <c r="K8" s="11">
        <f>SUM(E8:J8)</f>
        <v>100</v>
      </c>
      <c r="L8" s="11" t="str">
        <f t="shared" si="0"/>
        <v>ALTA</v>
      </c>
    </row>
    <row r="9" spans="1:12" ht="87" customHeight="1" thickBot="1" x14ac:dyDescent="0.25">
      <c r="A9" s="42"/>
      <c r="B9" s="42"/>
      <c r="C9" s="37" t="s">
        <v>42</v>
      </c>
      <c r="D9" s="33" t="s">
        <v>39</v>
      </c>
      <c r="E9" s="11">
        <v>11.5</v>
      </c>
      <c r="F9" s="11">
        <v>11.5</v>
      </c>
      <c r="G9" s="11">
        <v>7</v>
      </c>
      <c r="H9" s="11">
        <v>40</v>
      </c>
      <c r="I9" s="11">
        <v>20</v>
      </c>
      <c r="J9" s="11">
        <v>10</v>
      </c>
      <c r="K9" s="11">
        <f t="shared" ref="K9:K16" si="1">SUM(E9:J9)</f>
        <v>100</v>
      </c>
      <c r="L9" s="11" t="str">
        <f t="shared" ref="L9:L16" si="2">IF(K9&gt;91,"ALTA",IF(AND(K9&gt;=71,K9&lt;=90),"MEDIA",IF(K9&lt;71,"BAJA")))</f>
        <v>ALTA</v>
      </c>
    </row>
    <row r="10" spans="1:12" ht="77.25" customHeight="1" thickBot="1" x14ac:dyDescent="0.25">
      <c r="A10" s="42"/>
      <c r="B10" s="42"/>
      <c r="C10" s="37"/>
      <c r="D10" s="33" t="s">
        <v>40</v>
      </c>
      <c r="E10" s="11">
        <v>11.5</v>
      </c>
      <c r="F10" s="11">
        <v>11.5</v>
      </c>
      <c r="G10" s="11">
        <v>7</v>
      </c>
      <c r="H10" s="11">
        <v>40</v>
      </c>
      <c r="I10" s="11">
        <v>20</v>
      </c>
      <c r="J10" s="11">
        <v>10</v>
      </c>
      <c r="K10" s="11">
        <f t="shared" si="1"/>
        <v>100</v>
      </c>
      <c r="L10" s="11" t="str">
        <f t="shared" si="2"/>
        <v>ALTA</v>
      </c>
    </row>
    <row r="11" spans="1:12" ht="96.75" customHeight="1" thickBot="1" x14ac:dyDescent="0.25">
      <c r="A11" s="42"/>
      <c r="B11" s="42"/>
      <c r="C11" s="37" t="s">
        <v>44</v>
      </c>
      <c r="D11" s="33" t="s">
        <v>43</v>
      </c>
      <c r="E11" s="11">
        <v>11.5</v>
      </c>
      <c r="F11" s="11">
        <v>11.5</v>
      </c>
      <c r="G11" s="11">
        <v>7</v>
      </c>
      <c r="H11" s="11">
        <v>40</v>
      </c>
      <c r="I11" s="11">
        <v>20</v>
      </c>
      <c r="J11" s="11">
        <v>10</v>
      </c>
      <c r="K11" s="11">
        <f t="shared" si="1"/>
        <v>100</v>
      </c>
      <c r="L11" s="11" t="str">
        <f t="shared" si="2"/>
        <v>ALTA</v>
      </c>
    </row>
    <row r="12" spans="1:12" ht="89.25" customHeight="1" thickBot="1" x14ac:dyDescent="0.25">
      <c r="A12" s="42"/>
      <c r="B12" s="42"/>
      <c r="C12" s="37"/>
      <c r="D12" s="33" t="s">
        <v>39</v>
      </c>
      <c r="E12" s="11">
        <v>11.5</v>
      </c>
      <c r="F12" s="11">
        <v>11.5</v>
      </c>
      <c r="G12" s="11">
        <v>7</v>
      </c>
      <c r="H12" s="11">
        <v>40</v>
      </c>
      <c r="I12" s="11">
        <v>20</v>
      </c>
      <c r="J12" s="11">
        <v>10</v>
      </c>
      <c r="K12" s="11">
        <f t="shared" si="1"/>
        <v>100</v>
      </c>
      <c r="L12" s="11" t="str">
        <f t="shared" si="2"/>
        <v>ALTA</v>
      </c>
    </row>
    <row r="13" spans="1:12" ht="65.25" customHeight="1" thickBot="1" x14ac:dyDescent="0.25">
      <c r="A13" s="42"/>
      <c r="B13" s="42"/>
      <c r="C13" s="37"/>
      <c r="D13" s="33" t="s">
        <v>40</v>
      </c>
      <c r="E13" s="11">
        <v>11.5</v>
      </c>
      <c r="F13" s="11">
        <v>11.5</v>
      </c>
      <c r="G13" s="11">
        <v>7</v>
      </c>
      <c r="H13" s="11">
        <v>40</v>
      </c>
      <c r="I13" s="11">
        <v>20</v>
      </c>
      <c r="J13" s="11">
        <v>10</v>
      </c>
      <c r="K13" s="11">
        <f t="shared" si="1"/>
        <v>100</v>
      </c>
      <c r="L13" s="11" t="str">
        <f t="shared" si="2"/>
        <v>ALTA</v>
      </c>
    </row>
    <row r="14" spans="1:12" ht="57.75" thickBot="1" x14ac:dyDescent="0.25">
      <c r="A14" s="42"/>
      <c r="B14" s="42"/>
      <c r="C14" s="37" t="s">
        <v>47</v>
      </c>
      <c r="D14" s="12" t="s">
        <v>45</v>
      </c>
      <c r="E14" s="11">
        <v>11.5</v>
      </c>
      <c r="F14" s="11">
        <v>11.5</v>
      </c>
      <c r="G14" s="11">
        <v>7</v>
      </c>
      <c r="H14" s="11">
        <v>40</v>
      </c>
      <c r="I14" s="11">
        <v>20</v>
      </c>
      <c r="J14" s="11">
        <v>10</v>
      </c>
      <c r="K14" s="11">
        <f t="shared" si="1"/>
        <v>100</v>
      </c>
      <c r="L14" s="11" t="str">
        <f t="shared" si="2"/>
        <v>ALTA</v>
      </c>
    </row>
    <row r="15" spans="1:12" ht="57.75" thickBot="1" x14ac:dyDescent="0.25">
      <c r="A15" s="42"/>
      <c r="B15" s="42"/>
      <c r="C15" s="37"/>
      <c r="D15" s="12" t="s">
        <v>46</v>
      </c>
      <c r="E15" s="11">
        <v>11.5</v>
      </c>
      <c r="F15" s="11">
        <v>11.5</v>
      </c>
      <c r="G15" s="11">
        <v>7</v>
      </c>
      <c r="H15" s="11">
        <v>40</v>
      </c>
      <c r="I15" s="11">
        <v>20</v>
      </c>
      <c r="J15" s="11">
        <v>10</v>
      </c>
      <c r="K15" s="11">
        <f t="shared" si="1"/>
        <v>100</v>
      </c>
      <c r="L15" s="11" t="str">
        <f t="shared" si="2"/>
        <v>ALTA</v>
      </c>
    </row>
    <row r="16" spans="1:12" ht="57.75" thickBot="1" x14ac:dyDescent="0.25">
      <c r="A16" s="42"/>
      <c r="B16" s="42"/>
      <c r="C16" s="37" t="s">
        <v>48</v>
      </c>
      <c r="D16" s="12" t="s">
        <v>45</v>
      </c>
      <c r="E16" s="11">
        <v>11.5</v>
      </c>
      <c r="F16" s="11">
        <v>11.5</v>
      </c>
      <c r="G16" s="11">
        <v>7</v>
      </c>
      <c r="H16" s="11">
        <v>40</v>
      </c>
      <c r="I16" s="11">
        <v>20</v>
      </c>
      <c r="J16" s="11">
        <v>10</v>
      </c>
      <c r="K16" s="11">
        <f t="shared" si="1"/>
        <v>100</v>
      </c>
      <c r="L16" s="11" t="str">
        <f t="shared" si="2"/>
        <v>ALTA</v>
      </c>
    </row>
    <row r="17" spans="1:13" ht="73.5" customHeight="1" thickBot="1" x14ac:dyDescent="0.25">
      <c r="A17" s="42"/>
      <c r="B17" s="42"/>
      <c r="C17" s="37"/>
      <c r="D17" s="12" t="s">
        <v>46</v>
      </c>
      <c r="E17" s="11">
        <v>11.5</v>
      </c>
      <c r="F17" s="11">
        <v>11.5</v>
      </c>
      <c r="G17" s="11">
        <v>7</v>
      </c>
      <c r="H17" s="11">
        <v>40</v>
      </c>
      <c r="I17" s="11">
        <v>20</v>
      </c>
      <c r="J17" s="11">
        <v>10</v>
      </c>
      <c r="K17" s="11">
        <f t="shared" ref="K17:K46" si="3">SUM(E17:J17)</f>
        <v>100</v>
      </c>
      <c r="L17" s="11" t="str">
        <f t="shared" si="0"/>
        <v>ALTA</v>
      </c>
    </row>
    <row r="18" spans="1:13" s="13" customFormat="1" ht="90" customHeight="1" thickBot="1" x14ac:dyDescent="0.25">
      <c r="A18" s="42"/>
      <c r="B18" s="42" t="s">
        <v>49</v>
      </c>
      <c r="C18" s="37" t="s">
        <v>50</v>
      </c>
      <c r="D18" s="12" t="s">
        <v>51</v>
      </c>
      <c r="E18" s="11">
        <v>11.5</v>
      </c>
      <c r="F18" s="11">
        <v>11.5</v>
      </c>
      <c r="G18" s="11">
        <v>7</v>
      </c>
      <c r="H18" s="11">
        <v>40</v>
      </c>
      <c r="I18" s="11">
        <v>20</v>
      </c>
      <c r="J18" s="11">
        <v>10</v>
      </c>
      <c r="K18" s="11">
        <f t="shared" si="3"/>
        <v>100</v>
      </c>
      <c r="L18" s="11" t="str">
        <f t="shared" si="0"/>
        <v>ALTA</v>
      </c>
    </row>
    <row r="19" spans="1:13" s="13" customFormat="1" ht="120" customHeight="1" thickBot="1" x14ac:dyDescent="0.25">
      <c r="A19" s="42"/>
      <c r="B19" s="42"/>
      <c r="C19" s="37"/>
      <c r="D19" s="12" t="s">
        <v>52</v>
      </c>
      <c r="E19" s="11">
        <v>11.5</v>
      </c>
      <c r="F19" s="11">
        <v>11.5</v>
      </c>
      <c r="G19" s="11">
        <v>7</v>
      </c>
      <c r="H19" s="11">
        <v>40</v>
      </c>
      <c r="I19" s="11">
        <v>20</v>
      </c>
      <c r="J19" s="11">
        <v>10</v>
      </c>
      <c r="K19" s="11">
        <f t="shared" si="3"/>
        <v>100</v>
      </c>
      <c r="L19" s="11" t="str">
        <f t="shared" si="0"/>
        <v>ALTA</v>
      </c>
    </row>
    <row r="20" spans="1:13" s="13" customFormat="1" ht="85.5" customHeight="1" thickBot="1" x14ac:dyDescent="0.25">
      <c r="A20" s="42"/>
      <c r="B20" s="42"/>
      <c r="C20" s="37"/>
      <c r="D20" s="12" t="s">
        <v>53</v>
      </c>
      <c r="E20" s="11">
        <v>11.5</v>
      </c>
      <c r="F20" s="11">
        <v>11.5</v>
      </c>
      <c r="G20" s="11">
        <v>7</v>
      </c>
      <c r="H20" s="11">
        <v>40</v>
      </c>
      <c r="I20" s="11">
        <v>20</v>
      </c>
      <c r="J20" s="11">
        <v>10</v>
      </c>
      <c r="K20" s="11">
        <f t="shared" si="3"/>
        <v>100</v>
      </c>
      <c r="L20" s="11" t="str">
        <f t="shared" si="0"/>
        <v>ALTA</v>
      </c>
    </row>
    <row r="21" spans="1:13" s="13" customFormat="1" ht="65.25" customHeight="1" thickBot="1" x14ac:dyDescent="0.25">
      <c r="A21" s="42"/>
      <c r="B21" s="42"/>
      <c r="C21" s="37"/>
      <c r="D21" s="12" t="s">
        <v>54</v>
      </c>
      <c r="E21" s="11">
        <v>11.5</v>
      </c>
      <c r="F21" s="11">
        <v>11.5</v>
      </c>
      <c r="G21" s="11">
        <v>7</v>
      </c>
      <c r="H21" s="11">
        <v>20</v>
      </c>
      <c r="I21" s="11">
        <v>20</v>
      </c>
      <c r="J21" s="11">
        <v>10</v>
      </c>
      <c r="K21" s="11">
        <f t="shared" si="3"/>
        <v>80</v>
      </c>
      <c r="L21" s="11" t="str">
        <f t="shared" si="0"/>
        <v>MEDIA</v>
      </c>
    </row>
    <row r="22" spans="1:13" s="13" customFormat="1" ht="81.75" customHeight="1" thickBot="1" x14ac:dyDescent="0.25">
      <c r="A22" s="42"/>
      <c r="B22" s="42"/>
      <c r="C22" s="37" t="s">
        <v>55</v>
      </c>
      <c r="D22" s="12" t="s">
        <v>51</v>
      </c>
      <c r="E22" s="11">
        <v>11.5</v>
      </c>
      <c r="F22" s="11">
        <v>11.5</v>
      </c>
      <c r="G22" s="11">
        <v>7</v>
      </c>
      <c r="H22" s="11">
        <v>40</v>
      </c>
      <c r="I22" s="11">
        <v>20</v>
      </c>
      <c r="J22" s="11">
        <v>10</v>
      </c>
      <c r="K22" s="11">
        <f t="shared" si="3"/>
        <v>100</v>
      </c>
      <c r="L22" s="11" t="str">
        <f t="shared" si="0"/>
        <v>ALTA</v>
      </c>
    </row>
    <row r="23" spans="1:13" s="13" customFormat="1" ht="86.25" thickBot="1" x14ac:dyDescent="0.25">
      <c r="A23" s="42"/>
      <c r="B23" s="42"/>
      <c r="C23" s="37"/>
      <c r="D23" s="12" t="s">
        <v>52</v>
      </c>
      <c r="E23" s="11">
        <v>11.5</v>
      </c>
      <c r="F23" s="11">
        <v>11.5</v>
      </c>
      <c r="G23" s="11">
        <v>7</v>
      </c>
      <c r="H23" s="11">
        <v>40</v>
      </c>
      <c r="I23" s="11">
        <v>20</v>
      </c>
      <c r="J23" s="11">
        <v>10</v>
      </c>
      <c r="K23" s="11">
        <f t="shared" si="3"/>
        <v>100</v>
      </c>
      <c r="L23" s="11" t="str">
        <f t="shared" si="0"/>
        <v>ALTA</v>
      </c>
    </row>
    <row r="24" spans="1:13" s="13" customFormat="1" ht="72" thickBot="1" x14ac:dyDescent="0.25">
      <c r="A24" s="42"/>
      <c r="B24" s="42"/>
      <c r="C24" s="37"/>
      <c r="D24" s="12" t="s">
        <v>53</v>
      </c>
      <c r="E24" s="11">
        <v>11.5</v>
      </c>
      <c r="F24" s="11">
        <v>11.5</v>
      </c>
      <c r="G24" s="11">
        <v>7</v>
      </c>
      <c r="H24" s="11">
        <v>40</v>
      </c>
      <c r="I24" s="11">
        <v>20</v>
      </c>
      <c r="J24" s="11">
        <v>10</v>
      </c>
      <c r="K24" s="11">
        <f t="shared" si="3"/>
        <v>100</v>
      </c>
      <c r="L24" s="11" t="str">
        <f t="shared" si="0"/>
        <v>ALTA</v>
      </c>
    </row>
    <row r="25" spans="1:13" s="13" customFormat="1" ht="54.75" customHeight="1" thickBot="1" x14ac:dyDescent="0.25">
      <c r="A25" s="42"/>
      <c r="B25" s="42"/>
      <c r="C25" s="37"/>
      <c r="D25" s="12" t="s">
        <v>54</v>
      </c>
      <c r="E25" s="11">
        <v>11.5</v>
      </c>
      <c r="F25" s="11">
        <v>11.5</v>
      </c>
      <c r="G25" s="11">
        <v>7</v>
      </c>
      <c r="H25" s="11">
        <v>40</v>
      </c>
      <c r="I25" s="11">
        <v>20</v>
      </c>
      <c r="J25" s="11">
        <v>10</v>
      </c>
      <c r="K25" s="11">
        <f t="shared" si="3"/>
        <v>100</v>
      </c>
      <c r="L25" s="11" t="str">
        <f t="shared" si="0"/>
        <v>ALTA</v>
      </c>
    </row>
    <row r="26" spans="1:13" s="13" customFormat="1" ht="57.75" thickBot="1" x14ac:dyDescent="0.25">
      <c r="A26" s="42"/>
      <c r="B26" s="42"/>
      <c r="C26" s="37" t="s">
        <v>58</v>
      </c>
      <c r="D26" s="12" t="s">
        <v>56</v>
      </c>
      <c r="E26" s="11">
        <v>11.5</v>
      </c>
      <c r="F26" s="11">
        <v>11.5</v>
      </c>
      <c r="G26" s="11">
        <v>7</v>
      </c>
      <c r="H26" s="11">
        <v>20</v>
      </c>
      <c r="I26" s="11">
        <v>20</v>
      </c>
      <c r="J26" s="11">
        <v>0</v>
      </c>
      <c r="K26" s="11">
        <f t="shared" si="3"/>
        <v>70</v>
      </c>
      <c r="L26" s="11" t="str">
        <f t="shared" si="0"/>
        <v>BAJA</v>
      </c>
    </row>
    <row r="27" spans="1:13" s="13" customFormat="1" ht="71.25" customHeight="1" thickBot="1" x14ac:dyDescent="0.25">
      <c r="A27" s="42"/>
      <c r="B27" s="42"/>
      <c r="C27" s="37"/>
      <c r="D27" s="12" t="s">
        <v>57</v>
      </c>
      <c r="E27" s="11">
        <v>11.5</v>
      </c>
      <c r="F27" s="11">
        <v>11.5</v>
      </c>
      <c r="G27" s="11">
        <v>7</v>
      </c>
      <c r="H27" s="11">
        <v>40</v>
      </c>
      <c r="I27" s="11">
        <v>20</v>
      </c>
      <c r="J27" s="11">
        <v>10</v>
      </c>
      <c r="K27" s="11">
        <f t="shared" si="3"/>
        <v>100</v>
      </c>
      <c r="L27" s="11" t="str">
        <f t="shared" si="0"/>
        <v>ALTA</v>
      </c>
    </row>
    <row r="28" spans="1:13" s="13" customFormat="1" ht="91.5" customHeight="1" thickBot="1" x14ac:dyDescent="0.25">
      <c r="A28" s="42"/>
      <c r="B28" s="42"/>
      <c r="C28" s="37"/>
      <c r="D28" s="12" t="s">
        <v>51</v>
      </c>
      <c r="E28" s="11">
        <v>11.5</v>
      </c>
      <c r="F28" s="11">
        <v>11.5</v>
      </c>
      <c r="G28" s="11">
        <v>7</v>
      </c>
      <c r="H28" s="11">
        <v>40</v>
      </c>
      <c r="I28" s="11">
        <v>20</v>
      </c>
      <c r="J28" s="11">
        <v>10</v>
      </c>
      <c r="K28" s="11">
        <f t="shared" si="3"/>
        <v>100</v>
      </c>
      <c r="L28" s="11" t="str">
        <f t="shared" si="0"/>
        <v>ALTA</v>
      </c>
    </row>
    <row r="29" spans="1:13" s="13" customFormat="1" ht="86.25" thickBot="1" x14ac:dyDescent="0.25">
      <c r="A29" s="42"/>
      <c r="B29" s="42"/>
      <c r="C29" s="37"/>
      <c r="D29" s="12" t="s">
        <v>52</v>
      </c>
      <c r="E29" s="11">
        <v>11.5</v>
      </c>
      <c r="F29" s="11">
        <v>11.5</v>
      </c>
      <c r="G29" s="11">
        <v>7</v>
      </c>
      <c r="H29" s="11">
        <v>40</v>
      </c>
      <c r="I29" s="11">
        <v>20</v>
      </c>
      <c r="J29" s="11">
        <v>10</v>
      </c>
      <c r="K29" s="11">
        <f t="shared" si="3"/>
        <v>100</v>
      </c>
      <c r="L29" s="11" t="str">
        <f t="shared" si="0"/>
        <v>ALTA</v>
      </c>
    </row>
    <row r="30" spans="1:13" s="13" customFormat="1" ht="80.25" customHeight="1" thickBot="1" x14ac:dyDescent="0.25">
      <c r="A30" s="42"/>
      <c r="B30" s="42"/>
      <c r="C30" s="37"/>
      <c r="D30" s="12" t="s">
        <v>53</v>
      </c>
      <c r="E30" s="11">
        <v>11.5</v>
      </c>
      <c r="F30" s="11">
        <v>11.5</v>
      </c>
      <c r="G30" s="11">
        <v>7</v>
      </c>
      <c r="H30" s="11">
        <v>40</v>
      </c>
      <c r="I30" s="11">
        <v>20</v>
      </c>
      <c r="J30" s="11">
        <v>10</v>
      </c>
      <c r="K30" s="11">
        <f t="shared" si="3"/>
        <v>100</v>
      </c>
      <c r="L30" s="11" t="str">
        <f t="shared" si="0"/>
        <v>ALTA</v>
      </c>
    </row>
    <row r="31" spans="1:13" s="13" customFormat="1" ht="57.75" customHeight="1" thickBot="1" x14ac:dyDescent="0.25">
      <c r="A31" s="42"/>
      <c r="B31" s="42"/>
      <c r="C31" s="37"/>
      <c r="D31" s="12" t="s">
        <v>54</v>
      </c>
      <c r="E31" s="11">
        <v>11.5</v>
      </c>
      <c r="F31" s="11">
        <v>11.5</v>
      </c>
      <c r="G31" s="11">
        <v>7</v>
      </c>
      <c r="H31" s="11">
        <v>40</v>
      </c>
      <c r="I31" s="11">
        <v>20</v>
      </c>
      <c r="J31" s="11">
        <v>10</v>
      </c>
      <c r="K31" s="11">
        <f t="shared" si="3"/>
        <v>100</v>
      </c>
      <c r="L31" s="11" t="str">
        <f t="shared" si="0"/>
        <v>ALTA</v>
      </c>
    </row>
    <row r="32" spans="1:13" ht="337.5" customHeight="1" thickBot="1" x14ac:dyDescent="0.25">
      <c r="A32" s="42" t="s">
        <v>27</v>
      </c>
      <c r="B32" s="42" t="s">
        <v>154</v>
      </c>
      <c r="C32" s="34" t="s">
        <v>63</v>
      </c>
      <c r="D32" s="12" t="s">
        <v>59</v>
      </c>
      <c r="E32" s="11">
        <v>11.5</v>
      </c>
      <c r="F32" s="11">
        <v>11.5</v>
      </c>
      <c r="G32" s="11">
        <v>7</v>
      </c>
      <c r="H32" s="11">
        <v>40</v>
      </c>
      <c r="I32" s="11">
        <v>20</v>
      </c>
      <c r="J32" s="11">
        <v>10</v>
      </c>
      <c r="K32" s="11">
        <f t="shared" si="3"/>
        <v>100</v>
      </c>
      <c r="L32" s="11" t="str">
        <f t="shared" si="0"/>
        <v>ALTA</v>
      </c>
    </row>
    <row r="33" spans="1:13" ht="200.25" thickBot="1" x14ac:dyDescent="0.25">
      <c r="A33" s="42"/>
      <c r="B33" s="42"/>
      <c r="C33" s="29" t="s">
        <v>64</v>
      </c>
      <c r="D33" s="12" t="s">
        <v>60</v>
      </c>
      <c r="E33" s="11">
        <v>11.5</v>
      </c>
      <c r="F33" s="11">
        <v>11.5</v>
      </c>
      <c r="G33" s="11">
        <v>7</v>
      </c>
      <c r="H33" s="11">
        <v>20</v>
      </c>
      <c r="I33" s="11">
        <v>20</v>
      </c>
      <c r="J33" s="11">
        <v>10</v>
      </c>
      <c r="K33" s="11">
        <f t="shared" si="3"/>
        <v>80</v>
      </c>
      <c r="L33" s="11" t="str">
        <f t="shared" si="0"/>
        <v>MEDIA</v>
      </c>
      <c r="M33" s="5"/>
    </row>
    <row r="34" spans="1:13" ht="214.5" customHeight="1" thickBot="1" x14ac:dyDescent="0.25">
      <c r="A34" s="42"/>
      <c r="B34" s="42"/>
      <c r="C34" s="42" t="s">
        <v>65</v>
      </c>
      <c r="D34" s="12" t="s">
        <v>61</v>
      </c>
      <c r="E34" s="11">
        <v>11.5</v>
      </c>
      <c r="F34" s="11">
        <v>11.5</v>
      </c>
      <c r="G34" s="11">
        <v>7</v>
      </c>
      <c r="H34" s="11">
        <v>40</v>
      </c>
      <c r="I34" s="11">
        <v>20</v>
      </c>
      <c r="J34" s="11">
        <v>10</v>
      </c>
      <c r="K34" s="11">
        <f t="shared" si="3"/>
        <v>100</v>
      </c>
      <c r="L34" s="11" t="str">
        <f t="shared" si="0"/>
        <v>ALTA</v>
      </c>
    </row>
    <row r="35" spans="1:13" ht="214.5" customHeight="1" thickBot="1" x14ac:dyDescent="0.25">
      <c r="A35" s="42"/>
      <c r="B35" s="42"/>
      <c r="C35" s="42"/>
      <c r="D35" s="12" t="s">
        <v>62</v>
      </c>
      <c r="E35" s="11">
        <v>11.5</v>
      </c>
      <c r="F35" s="11">
        <v>11.5</v>
      </c>
      <c r="G35" s="11">
        <v>7</v>
      </c>
      <c r="H35" s="11">
        <v>40</v>
      </c>
      <c r="I35" s="11">
        <v>20</v>
      </c>
      <c r="J35" s="11">
        <v>10</v>
      </c>
      <c r="K35" s="11">
        <f t="shared" si="3"/>
        <v>100</v>
      </c>
      <c r="L35" s="11" t="str">
        <f t="shared" si="0"/>
        <v>ALTA</v>
      </c>
    </row>
    <row r="36" spans="1:13" ht="82.5" customHeight="1" thickBot="1" x14ac:dyDescent="0.25">
      <c r="A36" s="43" t="s">
        <v>82</v>
      </c>
      <c r="B36" s="37" t="s">
        <v>70</v>
      </c>
      <c r="C36" s="12" t="s">
        <v>68</v>
      </c>
      <c r="D36" s="12" t="s">
        <v>66</v>
      </c>
      <c r="E36" s="11">
        <v>11.5</v>
      </c>
      <c r="F36" s="11">
        <v>11.5</v>
      </c>
      <c r="G36" s="11">
        <v>7</v>
      </c>
      <c r="H36" s="11">
        <v>20</v>
      </c>
      <c r="I36" s="11">
        <v>20</v>
      </c>
      <c r="J36" s="11">
        <v>10</v>
      </c>
      <c r="K36" s="11">
        <f t="shared" ref="K36:K41" si="4">SUM(E36:J36)</f>
        <v>80</v>
      </c>
      <c r="L36" s="11" t="str">
        <f t="shared" si="0"/>
        <v>MEDIA</v>
      </c>
    </row>
    <row r="37" spans="1:13" ht="99.75" customHeight="1" thickBot="1" x14ac:dyDescent="0.25">
      <c r="A37" s="43"/>
      <c r="B37" s="37"/>
      <c r="C37" s="12" t="s">
        <v>69</v>
      </c>
      <c r="D37" s="12" t="s">
        <v>67</v>
      </c>
      <c r="E37" s="11">
        <v>11.5</v>
      </c>
      <c r="F37" s="11">
        <v>11.5</v>
      </c>
      <c r="G37" s="11">
        <v>7</v>
      </c>
      <c r="H37" s="11">
        <v>40</v>
      </c>
      <c r="I37" s="11">
        <v>20</v>
      </c>
      <c r="J37" s="11">
        <v>10</v>
      </c>
      <c r="K37" s="11">
        <f t="shared" si="4"/>
        <v>100</v>
      </c>
      <c r="L37" s="11" t="str">
        <f t="shared" si="0"/>
        <v>ALTA</v>
      </c>
    </row>
    <row r="38" spans="1:13" ht="142.5" customHeight="1" thickBot="1" x14ac:dyDescent="0.25">
      <c r="A38" s="43"/>
      <c r="B38" s="37" t="s">
        <v>78</v>
      </c>
      <c r="C38" s="12" t="s">
        <v>73</v>
      </c>
      <c r="D38" s="12" t="s">
        <v>71</v>
      </c>
      <c r="E38" s="11">
        <v>11.5</v>
      </c>
      <c r="F38" s="11">
        <v>11.5</v>
      </c>
      <c r="G38" s="11">
        <v>7</v>
      </c>
      <c r="H38" s="11">
        <v>20</v>
      </c>
      <c r="I38" s="11">
        <v>20</v>
      </c>
      <c r="J38" s="11">
        <v>10</v>
      </c>
      <c r="K38" s="11">
        <f t="shared" si="4"/>
        <v>80</v>
      </c>
      <c r="L38" s="11" t="str">
        <f t="shared" si="0"/>
        <v>MEDIA</v>
      </c>
    </row>
    <row r="39" spans="1:13" ht="76.5" customHeight="1" thickBot="1" x14ac:dyDescent="0.25">
      <c r="A39" s="43"/>
      <c r="B39" s="37"/>
      <c r="C39" s="12" t="s">
        <v>74</v>
      </c>
      <c r="D39" s="12" t="s">
        <v>72</v>
      </c>
      <c r="E39" s="11">
        <v>11.5</v>
      </c>
      <c r="F39" s="11">
        <v>11.5</v>
      </c>
      <c r="G39" s="11">
        <v>7</v>
      </c>
      <c r="H39" s="11">
        <v>40</v>
      </c>
      <c r="I39" s="11">
        <v>20</v>
      </c>
      <c r="J39" s="11">
        <v>10</v>
      </c>
      <c r="K39" s="11">
        <f t="shared" si="4"/>
        <v>100</v>
      </c>
      <c r="L39" s="11" t="str">
        <f t="shared" si="0"/>
        <v>ALTA</v>
      </c>
    </row>
    <row r="40" spans="1:13" ht="114.75" thickBot="1" x14ac:dyDescent="0.25">
      <c r="A40" s="43"/>
      <c r="B40" s="37"/>
      <c r="C40" s="12" t="s">
        <v>75</v>
      </c>
      <c r="D40" s="12" t="s">
        <v>79</v>
      </c>
      <c r="E40" s="11">
        <v>11.5</v>
      </c>
      <c r="F40" s="11">
        <v>11.5</v>
      </c>
      <c r="G40" s="11">
        <v>7</v>
      </c>
      <c r="H40" s="11">
        <v>40</v>
      </c>
      <c r="I40" s="11">
        <v>20</v>
      </c>
      <c r="J40" s="11">
        <v>10</v>
      </c>
      <c r="K40" s="11">
        <f t="shared" si="4"/>
        <v>100</v>
      </c>
      <c r="L40" s="11" t="str">
        <f t="shared" si="0"/>
        <v>ALTA</v>
      </c>
    </row>
    <row r="41" spans="1:13" ht="85.5" customHeight="1" thickBot="1" x14ac:dyDescent="0.25">
      <c r="A41" s="43"/>
      <c r="B41" s="37"/>
      <c r="C41" s="34" t="s">
        <v>76</v>
      </c>
      <c r="D41" s="12" t="s">
        <v>80</v>
      </c>
      <c r="E41" s="11">
        <v>11.5</v>
      </c>
      <c r="F41" s="11">
        <v>0</v>
      </c>
      <c r="G41" s="11">
        <v>7</v>
      </c>
      <c r="H41" s="11">
        <v>20</v>
      </c>
      <c r="I41" s="11">
        <v>20</v>
      </c>
      <c r="J41" s="11">
        <v>10</v>
      </c>
      <c r="K41" s="11">
        <f t="shared" si="4"/>
        <v>68.5</v>
      </c>
      <c r="L41" s="11" t="str">
        <f t="shared" si="0"/>
        <v>BAJA</v>
      </c>
    </row>
    <row r="42" spans="1:13" ht="58.5" customHeight="1" thickBot="1" x14ac:dyDescent="0.25">
      <c r="A42" s="43"/>
      <c r="B42" s="37"/>
      <c r="C42" s="34" t="s">
        <v>77</v>
      </c>
      <c r="D42" s="12" t="s">
        <v>81</v>
      </c>
      <c r="E42" s="11">
        <v>11.5</v>
      </c>
      <c r="F42" s="11">
        <v>11.5</v>
      </c>
      <c r="G42" s="11">
        <v>7</v>
      </c>
      <c r="H42" s="11">
        <v>20</v>
      </c>
      <c r="I42" s="11">
        <v>20</v>
      </c>
      <c r="J42" s="11">
        <v>10</v>
      </c>
      <c r="K42" s="11">
        <f t="shared" si="3"/>
        <v>80</v>
      </c>
      <c r="L42" s="11" t="str">
        <f t="shared" si="0"/>
        <v>MEDIA</v>
      </c>
    </row>
    <row r="43" spans="1:13" ht="21.75" customHeight="1" thickBot="1" x14ac:dyDescent="0.25">
      <c r="A43" s="37" t="s">
        <v>89</v>
      </c>
      <c r="B43" s="37" t="s">
        <v>88</v>
      </c>
      <c r="C43" s="38" t="s">
        <v>87</v>
      </c>
      <c r="D43" s="33" t="s">
        <v>83</v>
      </c>
      <c r="E43" s="11">
        <v>11.5</v>
      </c>
      <c r="F43" s="11">
        <v>11.5</v>
      </c>
      <c r="G43" s="11">
        <v>7</v>
      </c>
      <c r="H43" s="11">
        <v>40</v>
      </c>
      <c r="I43" s="11">
        <v>20</v>
      </c>
      <c r="J43" s="11">
        <v>10</v>
      </c>
      <c r="K43" s="11">
        <f t="shared" si="3"/>
        <v>100</v>
      </c>
      <c r="L43" s="11" t="str">
        <f t="shared" si="0"/>
        <v>ALTA</v>
      </c>
    </row>
    <row r="44" spans="1:13" ht="21.75" customHeight="1" thickBot="1" x14ac:dyDescent="0.25">
      <c r="A44" s="37"/>
      <c r="B44" s="37"/>
      <c r="C44" s="38"/>
      <c r="D44" s="33" t="s">
        <v>84</v>
      </c>
      <c r="E44" s="11">
        <v>11.5</v>
      </c>
      <c r="F44" s="11">
        <v>11.5</v>
      </c>
      <c r="G44" s="11">
        <v>7</v>
      </c>
      <c r="H44" s="11">
        <v>40</v>
      </c>
      <c r="I44" s="11">
        <v>20</v>
      </c>
      <c r="J44" s="11">
        <v>10</v>
      </c>
      <c r="K44" s="11">
        <f t="shared" si="3"/>
        <v>100</v>
      </c>
      <c r="L44" s="11" t="str">
        <f t="shared" si="0"/>
        <v>ALTA</v>
      </c>
    </row>
    <row r="45" spans="1:13" ht="21.75" customHeight="1" thickBot="1" x14ac:dyDescent="0.25">
      <c r="A45" s="37"/>
      <c r="B45" s="37"/>
      <c r="C45" s="38"/>
      <c r="D45" s="33" t="s">
        <v>85</v>
      </c>
      <c r="E45" s="11">
        <v>11.5</v>
      </c>
      <c r="F45" s="11">
        <v>11.5</v>
      </c>
      <c r="G45" s="11">
        <v>7</v>
      </c>
      <c r="H45" s="11">
        <v>40</v>
      </c>
      <c r="I45" s="11">
        <v>20</v>
      </c>
      <c r="J45" s="11">
        <v>10</v>
      </c>
      <c r="K45" s="11">
        <f t="shared" si="3"/>
        <v>100</v>
      </c>
      <c r="L45" s="11" t="str">
        <f t="shared" si="0"/>
        <v>ALTA</v>
      </c>
    </row>
    <row r="46" spans="1:13" ht="104.25" customHeight="1" thickBot="1" x14ac:dyDescent="0.25">
      <c r="A46" s="37"/>
      <c r="B46" s="37"/>
      <c r="C46" s="38"/>
      <c r="D46" s="33" t="s">
        <v>86</v>
      </c>
      <c r="E46" s="11">
        <v>11.5</v>
      </c>
      <c r="F46" s="11">
        <v>11.5</v>
      </c>
      <c r="G46" s="11">
        <v>7</v>
      </c>
      <c r="H46" s="11">
        <v>40</v>
      </c>
      <c r="I46" s="11">
        <v>20</v>
      </c>
      <c r="J46" s="11">
        <v>10</v>
      </c>
      <c r="K46" s="11">
        <f t="shared" si="3"/>
        <v>100</v>
      </c>
      <c r="L46" s="11" t="str">
        <f t="shared" si="0"/>
        <v>ALTA</v>
      </c>
    </row>
    <row r="47" spans="1:13" ht="63" customHeight="1" thickBot="1" x14ac:dyDescent="0.25">
      <c r="A47" s="37" t="s">
        <v>90</v>
      </c>
      <c r="B47" s="37" t="s">
        <v>91</v>
      </c>
      <c r="C47" s="34" t="s">
        <v>92</v>
      </c>
      <c r="D47" s="12" t="s">
        <v>93</v>
      </c>
      <c r="E47" s="11">
        <v>11.5</v>
      </c>
      <c r="F47" s="11">
        <v>11.5</v>
      </c>
      <c r="G47" s="11">
        <v>7</v>
      </c>
      <c r="H47" s="11">
        <v>40</v>
      </c>
      <c r="I47" s="11">
        <v>20</v>
      </c>
      <c r="J47" s="11">
        <v>10</v>
      </c>
      <c r="K47" s="11">
        <f t="shared" ref="K47:K55" si="5">SUM(E47:J47)</f>
        <v>100</v>
      </c>
      <c r="L47" s="11" t="str">
        <f t="shared" ref="L47:L55" si="6">IF(K47&gt;91,"ALTA",IF(AND(K47&gt;=71,K47&lt;=90),"MEDIA",IF(K47&lt;71,"BAJA")))</f>
        <v>ALTA</v>
      </c>
    </row>
    <row r="48" spans="1:13" ht="77.25" customHeight="1" thickBot="1" x14ac:dyDescent="0.25">
      <c r="A48" s="37"/>
      <c r="B48" s="37"/>
      <c r="C48" s="34" t="s">
        <v>94</v>
      </c>
      <c r="D48" s="12" t="s">
        <v>95</v>
      </c>
      <c r="E48" s="11">
        <v>11.5</v>
      </c>
      <c r="F48" s="11">
        <v>11.5</v>
      </c>
      <c r="G48" s="11">
        <v>7</v>
      </c>
      <c r="H48" s="11">
        <v>20</v>
      </c>
      <c r="I48" s="11">
        <v>20</v>
      </c>
      <c r="J48" s="11">
        <v>10</v>
      </c>
      <c r="K48" s="11">
        <f t="shared" si="5"/>
        <v>80</v>
      </c>
      <c r="L48" s="11" t="str">
        <f t="shared" si="6"/>
        <v>MEDIA</v>
      </c>
    </row>
    <row r="49" spans="1:13" ht="75.75" customHeight="1" thickBot="1" x14ac:dyDescent="0.25">
      <c r="A49" s="37"/>
      <c r="B49" s="37"/>
      <c r="C49" s="37" t="s">
        <v>98</v>
      </c>
      <c r="D49" s="12" t="s">
        <v>93</v>
      </c>
      <c r="E49" s="11">
        <v>11.5</v>
      </c>
      <c r="F49" s="11">
        <v>11.5</v>
      </c>
      <c r="G49" s="11">
        <v>7</v>
      </c>
      <c r="H49" s="11">
        <v>40</v>
      </c>
      <c r="I49" s="11">
        <v>20</v>
      </c>
      <c r="J49" s="11">
        <v>10</v>
      </c>
      <c r="K49" s="11">
        <f t="shared" si="5"/>
        <v>100</v>
      </c>
      <c r="L49" s="11" t="str">
        <f t="shared" si="6"/>
        <v>ALTA</v>
      </c>
      <c r="M49" s="10"/>
    </row>
    <row r="50" spans="1:13" ht="41.25" customHeight="1" thickBot="1" x14ac:dyDescent="0.25">
      <c r="A50" s="37"/>
      <c r="B50" s="37"/>
      <c r="C50" s="37"/>
      <c r="D50" s="12" t="s">
        <v>96</v>
      </c>
      <c r="E50" s="11">
        <v>11.5</v>
      </c>
      <c r="F50" s="11">
        <v>11.5</v>
      </c>
      <c r="G50" s="11">
        <v>7</v>
      </c>
      <c r="H50" s="11">
        <v>40</v>
      </c>
      <c r="I50" s="11">
        <v>20</v>
      </c>
      <c r="J50" s="11">
        <v>10</v>
      </c>
      <c r="K50" s="11">
        <f t="shared" si="5"/>
        <v>100</v>
      </c>
      <c r="L50" s="11" t="str">
        <f t="shared" si="6"/>
        <v>ALTA</v>
      </c>
      <c r="M50" s="10"/>
    </row>
    <row r="51" spans="1:13" ht="60.75" customHeight="1" thickBot="1" x14ac:dyDescent="0.25">
      <c r="A51" s="37"/>
      <c r="B51" s="37"/>
      <c r="C51" s="37"/>
      <c r="D51" s="12" t="s">
        <v>97</v>
      </c>
      <c r="E51" s="11">
        <v>11.5</v>
      </c>
      <c r="F51" s="11">
        <v>11.5</v>
      </c>
      <c r="G51" s="11">
        <v>7</v>
      </c>
      <c r="H51" s="11">
        <v>20</v>
      </c>
      <c r="I51" s="11">
        <v>20</v>
      </c>
      <c r="J51" s="11">
        <v>10</v>
      </c>
      <c r="K51" s="11">
        <f t="shared" si="5"/>
        <v>80</v>
      </c>
      <c r="L51" s="11" t="str">
        <f t="shared" si="6"/>
        <v>MEDIA</v>
      </c>
    </row>
    <row r="52" spans="1:13" ht="128.25" customHeight="1" thickBot="1" x14ac:dyDescent="0.25">
      <c r="A52" s="37"/>
      <c r="B52" s="37"/>
      <c r="C52" s="34" t="s">
        <v>99</v>
      </c>
      <c r="D52" s="12" t="s">
        <v>100</v>
      </c>
      <c r="E52" s="11" t="s">
        <v>20</v>
      </c>
      <c r="F52" s="11" t="s">
        <v>20</v>
      </c>
      <c r="G52" s="11" t="s">
        <v>20</v>
      </c>
      <c r="H52" s="11" t="s">
        <v>20</v>
      </c>
      <c r="I52" s="11" t="s">
        <v>20</v>
      </c>
      <c r="J52" s="11" t="s">
        <v>20</v>
      </c>
      <c r="K52" s="11"/>
      <c r="L52" s="11"/>
    </row>
    <row r="53" spans="1:13" ht="196.5" customHeight="1" thickBot="1" x14ac:dyDescent="0.25">
      <c r="A53" s="42" t="s">
        <v>108</v>
      </c>
      <c r="B53" s="42" t="s">
        <v>107</v>
      </c>
      <c r="C53" s="34" t="s">
        <v>101</v>
      </c>
      <c r="D53" s="12" t="s">
        <v>102</v>
      </c>
      <c r="E53" s="11">
        <v>11.5</v>
      </c>
      <c r="F53" s="11">
        <v>11.5</v>
      </c>
      <c r="G53" s="11">
        <v>7</v>
      </c>
      <c r="H53" s="11">
        <v>40</v>
      </c>
      <c r="I53" s="11">
        <v>20</v>
      </c>
      <c r="J53" s="11">
        <v>10</v>
      </c>
      <c r="K53" s="11">
        <f t="shared" si="5"/>
        <v>100</v>
      </c>
      <c r="L53" s="11" t="str">
        <f t="shared" si="6"/>
        <v>ALTA</v>
      </c>
    </row>
    <row r="54" spans="1:13" ht="157.5" thickBot="1" x14ac:dyDescent="0.25">
      <c r="A54" s="42"/>
      <c r="B54" s="42"/>
      <c r="C54" s="34" t="s">
        <v>103</v>
      </c>
      <c r="D54" s="12" t="s">
        <v>104</v>
      </c>
      <c r="E54" s="11">
        <v>11.5</v>
      </c>
      <c r="F54" s="11">
        <v>11.5</v>
      </c>
      <c r="G54" s="11">
        <v>7</v>
      </c>
      <c r="H54" s="11">
        <v>40</v>
      </c>
      <c r="I54" s="11">
        <v>20</v>
      </c>
      <c r="J54" s="11">
        <v>10</v>
      </c>
      <c r="K54" s="11">
        <f t="shared" si="5"/>
        <v>100</v>
      </c>
      <c r="L54" s="11" t="str">
        <f t="shared" si="6"/>
        <v>ALTA</v>
      </c>
    </row>
    <row r="55" spans="1:13" ht="243" thickBot="1" x14ac:dyDescent="0.25">
      <c r="A55" s="42"/>
      <c r="B55" s="42"/>
      <c r="C55" s="34" t="s">
        <v>105</v>
      </c>
      <c r="D55" s="12" t="s">
        <v>106</v>
      </c>
      <c r="E55" s="11">
        <v>11.5</v>
      </c>
      <c r="F55" s="11">
        <v>11.5</v>
      </c>
      <c r="G55" s="11">
        <v>7</v>
      </c>
      <c r="H55" s="11">
        <v>40</v>
      </c>
      <c r="I55" s="11">
        <v>20</v>
      </c>
      <c r="J55" s="11">
        <v>10</v>
      </c>
      <c r="K55" s="11">
        <f t="shared" si="5"/>
        <v>100</v>
      </c>
      <c r="L55" s="11" t="str">
        <f t="shared" si="6"/>
        <v>ALTA</v>
      </c>
    </row>
    <row r="56" spans="1:13" ht="105.75" thickBot="1" x14ac:dyDescent="0.25">
      <c r="A56" s="42" t="s">
        <v>28</v>
      </c>
      <c r="B56" s="42" t="s">
        <v>113</v>
      </c>
      <c r="C56" s="34" t="s">
        <v>109</v>
      </c>
      <c r="D56" s="12" t="s">
        <v>120</v>
      </c>
      <c r="E56" s="11">
        <v>11.5</v>
      </c>
      <c r="F56" s="11">
        <v>11.5</v>
      </c>
      <c r="G56" s="11">
        <v>7</v>
      </c>
      <c r="H56" s="11">
        <v>40</v>
      </c>
      <c r="I56" s="11">
        <v>20</v>
      </c>
      <c r="J56" s="11">
        <v>10</v>
      </c>
      <c r="K56" s="11">
        <f t="shared" ref="K56:K59" si="7">SUM(E56:J56)</f>
        <v>100</v>
      </c>
      <c r="L56" s="11" t="str">
        <f t="shared" ref="L56:L59" si="8">IF(K56&gt;91,"ALTA",IF(AND(K56&gt;=71,K56&lt;=90),"MEDIA",IF(K56&lt;71,"BAJA")))</f>
        <v>ALTA</v>
      </c>
    </row>
    <row r="57" spans="1:13" ht="101.25" customHeight="1" thickBot="1" x14ac:dyDescent="0.25">
      <c r="A57" s="42"/>
      <c r="B57" s="42"/>
      <c r="C57" s="34" t="s">
        <v>110</v>
      </c>
      <c r="D57" s="12" t="s">
        <v>118</v>
      </c>
      <c r="E57" s="11">
        <v>11.5</v>
      </c>
      <c r="F57" s="11">
        <v>0</v>
      </c>
      <c r="G57" s="11">
        <v>7</v>
      </c>
      <c r="H57" s="11">
        <v>20</v>
      </c>
      <c r="I57" s="11">
        <v>20</v>
      </c>
      <c r="J57" s="11">
        <v>10</v>
      </c>
      <c r="K57" s="11">
        <f t="shared" si="7"/>
        <v>68.5</v>
      </c>
      <c r="L57" s="11" t="str">
        <f t="shared" si="8"/>
        <v>BAJA</v>
      </c>
    </row>
    <row r="58" spans="1:13" ht="124.5" customHeight="1" thickBot="1" x14ac:dyDescent="0.25">
      <c r="A58" s="42"/>
      <c r="B58" s="42"/>
      <c r="C58" s="34" t="s">
        <v>111</v>
      </c>
      <c r="D58" s="12" t="s">
        <v>119</v>
      </c>
      <c r="E58" s="11">
        <v>11.5</v>
      </c>
      <c r="F58" s="11">
        <v>11.5</v>
      </c>
      <c r="G58" s="11">
        <v>7</v>
      </c>
      <c r="H58" s="11">
        <v>20</v>
      </c>
      <c r="I58" s="11">
        <v>20</v>
      </c>
      <c r="J58" s="11">
        <v>10</v>
      </c>
      <c r="K58" s="11">
        <f t="shared" si="7"/>
        <v>80</v>
      </c>
      <c r="L58" s="11" t="str">
        <f t="shared" si="8"/>
        <v>MEDIA</v>
      </c>
      <c r="M58" s="5"/>
    </row>
    <row r="59" spans="1:13" ht="120" customHeight="1" thickBot="1" x14ac:dyDescent="0.25">
      <c r="A59" s="42"/>
      <c r="B59" s="42"/>
      <c r="C59" s="34" t="s">
        <v>112</v>
      </c>
      <c r="D59" s="12" t="s">
        <v>118</v>
      </c>
      <c r="E59" s="11">
        <v>11.5</v>
      </c>
      <c r="F59" s="11">
        <v>11.5</v>
      </c>
      <c r="G59" s="11">
        <v>0</v>
      </c>
      <c r="H59" s="11">
        <v>20</v>
      </c>
      <c r="I59" s="11">
        <v>0</v>
      </c>
      <c r="J59" s="11">
        <v>10</v>
      </c>
      <c r="K59" s="11">
        <f t="shared" si="7"/>
        <v>53</v>
      </c>
      <c r="L59" s="11" t="str">
        <f t="shared" si="8"/>
        <v>BAJA</v>
      </c>
    </row>
    <row r="60" spans="1:13" ht="63" customHeight="1" thickBot="1" x14ac:dyDescent="0.25">
      <c r="A60" s="42" t="s">
        <v>117</v>
      </c>
      <c r="B60" s="42" t="s">
        <v>116</v>
      </c>
      <c r="C60" s="35" t="s">
        <v>114</v>
      </c>
      <c r="D60" s="17" t="s">
        <v>152</v>
      </c>
      <c r="E60" s="11">
        <v>11.5</v>
      </c>
      <c r="F60" s="11">
        <v>0</v>
      </c>
      <c r="G60" s="11">
        <v>7</v>
      </c>
      <c r="H60" s="11">
        <v>40</v>
      </c>
      <c r="I60" s="11">
        <v>20</v>
      </c>
      <c r="J60" s="11">
        <v>10</v>
      </c>
      <c r="K60" s="11">
        <f t="shared" ref="K60:K70" si="9">SUM(E60:J60)</f>
        <v>88.5</v>
      </c>
      <c r="L60" s="11" t="str">
        <f t="shared" ref="L60:L70" si="10">IF(K60&gt;91,"ALTA",IF(AND(K60&gt;=71,K60&lt;=90),"MEDIA",IF(K60&lt;71,"BAJA")))</f>
        <v>MEDIA</v>
      </c>
    </row>
    <row r="61" spans="1:13" ht="147" customHeight="1" thickBot="1" x14ac:dyDescent="0.25">
      <c r="A61" s="42"/>
      <c r="B61" s="42"/>
      <c r="C61" s="36" t="s">
        <v>115</v>
      </c>
      <c r="D61" s="17" t="s">
        <v>153</v>
      </c>
      <c r="E61" s="11">
        <v>11.5</v>
      </c>
      <c r="F61" s="11">
        <v>11.5</v>
      </c>
      <c r="G61" s="11">
        <v>7</v>
      </c>
      <c r="H61" s="11">
        <v>20</v>
      </c>
      <c r="I61" s="11">
        <v>20</v>
      </c>
      <c r="J61" s="11">
        <v>10</v>
      </c>
      <c r="K61" s="11">
        <f t="shared" si="9"/>
        <v>80</v>
      </c>
      <c r="L61" s="11" t="str">
        <f t="shared" si="10"/>
        <v>MEDIA</v>
      </c>
      <c r="M61" s="5"/>
    </row>
    <row r="62" spans="1:13" ht="108.75" customHeight="1" thickBot="1" x14ac:dyDescent="0.25">
      <c r="A62" s="48" t="s">
        <v>123</v>
      </c>
      <c r="B62" s="48" t="s">
        <v>122</v>
      </c>
      <c r="C62" s="39" t="s">
        <v>124</v>
      </c>
      <c r="D62" s="12" t="s">
        <v>125</v>
      </c>
      <c r="E62" s="18">
        <v>11.5</v>
      </c>
      <c r="F62" s="18">
        <v>11.5</v>
      </c>
      <c r="G62" s="18">
        <v>7</v>
      </c>
      <c r="H62" s="18">
        <v>40</v>
      </c>
      <c r="I62" s="18">
        <v>20</v>
      </c>
      <c r="J62" s="18">
        <v>10</v>
      </c>
      <c r="K62" s="18">
        <f t="shared" si="9"/>
        <v>100</v>
      </c>
      <c r="L62" s="18" t="str">
        <f t="shared" si="10"/>
        <v>ALTA</v>
      </c>
    </row>
    <row r="63" spans="1:13" ht="72.75" customHeight="1" thickBot="1" x14ac:dyDescent="0.25">
      <c r="A63" s="48"/>
      <c r="B63" s="48"/>
      <c r="C63" s="40"/>
      <c r="D63" s="12" t="s">
        <v>126</v>
      </c>
      <c r="E63" s="18">
        <v>11.5</v>
      </c>
      <c r="F63" s="18">
        <v>11.5</v>
      </c>
      <c r="G63" s="18">
        <v>7</v>
      </c>
      <c r="H63" s="18">
        <v>40</v>
      </c>
      <c r="I63" s="18">
        <v>20</v>
      </c>
      <c r="J63" s="18">
        <v>10</v>
      </c>
      <c r="K63" s="18">
        <f t="shared" si="9"/>
        <v>100</v>
      </c>
      <c r="L63" s="18" t="str">
        <f t="shared" si="10"/>
        <v>ALTA</v>
      </c>
      <c r="M63" s="5"/>
    </row>
    <row r="64" spans="1:13" ht="86.25" thickBot="1" x14ac:dyDescent="0.25">
      <c r="A64" s="48"/>
      <c r="B64" s="48"/>
      <c r="C64" s="41"/>
      <c r="D64" s="12" t="s">
        <v>127</v>
      </c>
      <c r="E64" s="18">
        <v>11.5</v>
      </c>
      <c r="F64" s="18">
        <v>11.5</v>
      </c>
      <c r="G64" s="18">
        <v>7</v>
      </c>
      <c r="H64" s="18">
        <v>40</v>
      </c>
      <c r="I64" s="18">
        <v>20</v>
      </c>
      <c r="J64" s="18">
        <v>10</v>
      </c>
      <c r="K64" s="18">
        <f t="shared" si="9"/>
        <v>100</v>
      </c>
      <c r="L64" s="18" t="str">
        <f t="shared" si="10"/>
        <v>ALTA</v>
      </c>
      <c r="M64" s="5"/>
    </row>
    <row r="65" spans="1:13" ht="86.25" thickBot="1" x14ac:dyDescent="0.25">
      <c r="A65" s="48"/>
      <c r="B65" s="48"/>
      <c r="C65" s="30" t="s">
        <v>129</v>
      </c>
      <c r="D65" s="12" t="s">
        <v>128</v>
      </c>
      <c r="E65" s="18">
        <v>11.5</v>
      </c>
      <c r="F65" s="18">
        <v>11.5</v>
      </c>
      <c r="G65" s="18">
        <v>7</v>
      </c>
      <c r="H65" s="18">
        <v>40</v>
      </c>
      <c r="I65" s="18">
        <v>20</v>
      </c>
      <c r="J65" s="18">
        <v>10</v>
      </c>
      <c r="K65" s="18">
        <f t="shared" si="9"/>
        <v>100</v>
      </c>
      <c r="L65" s="18" t="str">
        <f t="shared" si="10"/>
        <v>ALTA</v>
      </c>
      <c r="M65" s="5"/>
    </row>
    <row r="66" spans="1:13" ht="86.25" thickBot="1" x14ac:dyDescent="0.25">
      <c r="A66" s="48"/>
      <c r="B66" s="48"/>
      <c r="C66" s="48" t="s">
        <v>130</v>
      </c>
      <c r="D66" s="12" t="s">
        <v>125</v>
      </c>
      <c r="E66" s="18">
        <v>11.5</v>
      </c>
      <c r="F66" s="18">
        <v>11.5</v>
      </c>
      <c r="G66" s="18">
        <v>7</v>
      </c>
      <c r="H66" s="18">
        <v>40</v>
      </c>
      <c r="I66" s="18">
        <v>20</v>
      </c>
      <c r="J66" s="18">
        <v>10</v>
      </c>
      <c r="K66" s="18">
        <f t="shared" ref="K66" si="11">SUM(E66:J66)</f>
        <v>100</v>
      </c>
      <c r="L66" s="18" t="str">
        <f t="shared" ref="L66" si="12">IF(K66&gt;91,"ALTA",IF(AND(K66&gt;=71,K66&lt;=90),"MEDIA",IF(K66&lt;71,"BAJA")))</f>
        <v>ALTA</v>
      </c>
      <c r="M66" s="5"/>
    </row>
    <row r="67" spans="1:13" ht="72" thickBot="1" x14ac:dyDescent="0.25">
      <c r="A67" s="48"/>
      <c r="B67" s="48"/>
      <c r="C67" s="48"/>
      <c r="D67" s="12" t="s">
        <v>126</v>
      </c>
      <c r="E67" s="18">
        <v>11.5</v>
      </c>
      <c r="F67" s="18">
        <v>0</v>
      </c>
      <c r="G67" s="18">
        <v>7</v>
      </c>
      <c r="H67" s="18">
        <v>20</v>
      </c>
      <c r="I67" s="18">
        <v>0</v>
      </c>
      <c r="J67" s="18">
        <v>10</v>
      </c>
      <c r="K67" s="18">
        <f t="shared" si="9"/>
        <v>48.5</v>
      </c>
      <c r="L67" s="18" t="str">
        <f t="shared" si="10"/>
        <v>BAJA</v>
      </c>
    </row>
    <row r="68" spans="1:13" ht="86.25" thickBot="1" x14ac:dyDescent="0.25">
      <c r="A68" s="48"/>
      <c r="B68" s="48"/>
      <c r="C68" s="48"/>
      <c r="D68" s="12" t="s">
        <v>127</v>
      </c>
      <c r="E68" s="18">
        <v>11.5</v>
      </c>
      <c r="F68" s="18">
        <v>11.5</v>
      </c>
      <c r="G68" s="18">
        <v>7</v>
      </c>
      <c r="H68" s="18">
        <v>40</v>
      </c>
      <c r="I68" s="18">
        <v>20</v>
      </c>
      <c r="J68" s="18">
        <v>10</v>
      </c>
      <c r="K68" s="18">
        <f t="shared" si="9"/>
        <v>100</v>
      </c>
      <c r="L68" s="18" t="str">
        <f t="shared" si="10"/>
        <v>ALTA</v>
      </c>
    </row>
    <row r="69" spans="1:13" ht="86.25" thickBot="1" x14ac:dyDescent="0.25">
      <c r="A69" s="48"/>
      <c r="B69" s="48"/>
      <c r="C69" s="48" t="s">
        <v>131</v>
      </c>
      <c r="D69" s="12" t="s">
        <v>127</v>
      </c>
      <c r="E69" s="18">
        <v>11.5</v>
      </c>
      <c r="F69" s="18">
        <v>11.5</v>
      </c>
      <c r="G69" s="18">
        <v>7</v>
      </c>
      <c r="H69" s="18">
        <v>20</v>
      </c>
      <c r="I69" s="18">
        <v>20</v>
      </c>
      <c r="J69" s="18">
        <v>10</v>
      </c>
      <c r="K69" s="18">
        <f t="shared" si="9"/>
        <v>80</v>
      </c>
      <c r="L69" s="18" t="str">
        <f t="shared" si="10"/>
        <v>MEDIA</v>
      </c>
    </row>
    <row r="70" spans="1:13" ht="71.25" customHeight="1" thickBot="1" x14ac:dyDescent="0.25">
      <c r="A70" s="48"/>
      <c r="B70" s="48"/>
      <c r="C70" s="48"/>
      <c r="D70" s="12" t="s">
        <v>125</v>
      </c>
      <c r="E70" s="18">
        <v>11.5</v>
      </c>
      <c r="F70" s="18">
        <v>11.5</v>
      </c>
      <c r="G70" s="18">
        <v>7</v>
      </c>
      <c r="H70" s="18">
        <v>20</v>
      </c>
      <c r="I70" s="18">
        <v>20</v>
      </c>
      <c r="J70" s="18">
        <v>10</v>
      </c>
      <c r="K70" s="18">
        <f t="shared" si="9"/>
        <v>80</v>
      </c>
      <c r="L70" s="18" t="str">
        <f t="shared" si="10"/>
        <v>MEDIA</v>
      </c>
    </row>
    <row r="71" spans="1:13" ht="53.25" customHeight="1" thickBot="1" x14ac:dyDescent="0.25">
      <c r="A71" s="48" t="s">
        <v>158</v>
      </c>
      <c r="B71" s="48" t="s">
        <v>159</v>
      </c>
      <c r="C71" s="48" t="s">
        <v>155</v>
      </c>
      <c r="D71" s="12" t="s">
        <v>164</v>
      </c>
      <c r="E71" s="18">
        <v>11.5</v>
      </c>
      <c r="F71" s="18">
        <v>11.5</v>
      </c>
      <c r="G71" s="18">
        <v>7</v>
      </c>
      <c r="H71" s="18">
        <v>40</v>
      </c>
      <c r="I71" s="18">
        <v>20</v>
      </c>
      <c r="J71" s="18">
        <v>10</v>
      </c>
      <c r="K71" s="18">
        <f t="shared" ref="K71:K77" si="13">SUM(E71:J71)</f>
        <v>100</v>
      </c>
      <c r="L71" s="18" t="str">
        <f t="shared" ref="L71:L77" si="14">IF(K71&gt;91,"ALTA",IF(AND(K71&gt;=71,K71&lt;=90),"MEDIA",IF(K71&lt;71,"BAJA")))</f>
        <v>ALTA</v>
      </c>
    </row>
    <row r="72" spans="1:13" ht="42" customHeight="1" thickBot="1" x14ac:dyDescent="0.25">
      <c r="A72" s="48"/>
      <c r="B72" s="48"/>
      <c r="C72" s="48"/>
      <c r="D72" s="12" t="s">
        <v>165</v>
      </c>
      <c r="E72" s="18">
        <v>11.5</v>
      </c>
      <c r="F72" s="18">
        <v>11.5</v>
      </c>
      <c r="G72" s="18">
        <v>7</v>
      </c>
      <c r="H72" s="18">
        <v>20</v>
      </c>
      <c r="I72" s="18">
        <v>20</v>
      </c>
      <c r="J72" s="18">
        <v>10</v>
      </c>
      <c r="K72" s="18">
        <f t="shared" si="13"/>
        <v>80</v>
      </c>
      <c r="L72" s="18" t="str">
        <f t="shared" si="14"/>
        <v>MEDIA</v>
      </c>
    </row>
    <row r="73" spans="1:13" ht="31.5" customHeight="1" thickBot="1" x14ac:dyDescent="0.25">
      <c r="A73" s="48"/>
      <c r="B73" s="48"/>
      <c r="C73" s="48"/>
      <c r="D73" s="12" t="s">
        <v>166</v>
      </c>
      <c r="E73" s="18">
        <v>11.5</v>
      </c>
      <c r="F73" s="18">
        <v>11.5</v>
      </c>
      <c r="G73" s="18">
        <v>7</v>
      </c>
      <c r="H73" s="18">
        <v>20</v>
      </c>
      <c r="I73" s="18">
        <v>20</v>
      </c>
      <c r="J73" s="18">
        <v>10</v>
      </c>
      <c r="K73" s="18">
        <f t="shared" si="13"/>
        <v>80</v>
      </c>
      <c r="L73" s="18" t="str">
        <f t="shared" si="14"/>
        <v>MEDIA</v>
      </c>
    </row>
    <row r="74" spans="1:13" ht="69" customHeight="1" thickBot="1" x14ac:dyDescent="0.25">
      <c r="A74" s="48"/>
      <c r="B74" s="48"/>
      <c r="C74" s="48" t="s">
        <v>156</v>
      </c>
      <c r="D74" s="12" t="s">
        <v>160</v>
      </c>
      <c r="E74" s="18">
        <v>11.5</v>
      </c>
      <c r="F74" s="18">
        <v>11.5</v>
      </c>
      <c r="G74" s="18">
        <v>7</v>
      </c>
      <c r="H74" s="18">
        <v>20</v>
      </c>
      <c r="I74" s="18">
        <v>20</v>
      </c>
      <c r="J74" s="18">
        <v>10</v>
      </c>
      <c r="K74" s="18">
        <f t="shared" si="13"/>
        <v>80</v>
      </c>
      <c r="L74" s="18" t="str">
        <f t="shared" si="14"/>
        <v>MEDIA</v>
      </c>
    </row>
    <row r="75" spans="1:13" ht="69" customHeight="1" thickBot="1" x14ac:dyDescent="0.25">
      <c r="A75" s="48"/>
      <c r="B75" s="48"/>
      <c r="C75" s="48"/>
      <c r="D75" s="32" t="s">
        <v>163</v>
      </c>
      <c r="E75" s="18">
        <v>11.5</v>
      </c>
      <c r="F75" s="18">
        <v>11.5</v>
      </c>
      <c r="G75" s="18">
        <v>7</v>
      </c>
      <c r="H75" s="18">
        <v>20</v>
      </c>
      <c r="I75" s="18">
        <v>20</v>
      </c>
      <c r="J75" s="18">
        <v>10</v>
      </c>
      <c r="K75" s="18">
        <f t="shared" si="13"/>
        <v>80</v>
      </c>
      <c r="L75" s="18" t="str">
        <f t="shared" si="14"/>
        <v>MEDIA</v>
      </c>
    </row>
    <row r="76" spans="1:13" ht="69" customHeight="1" thickBot="1" x14ac:dyDescent="0.25">
      <c r="A76" s="48"/>
      <c r="B76" s="48"/>
      <c r="C76" s="48" t="s">
        <v>157</v>
      </c>
      <c r="D76" s="32" t="s">
        <v>162</v>
      </c>
      <c r="E76" s="18">
        <v>11.5</v>
      </c>
      <c r="F76" s="18">
        <v>11.5</v>
      </c>
      <c r="G76" s="18">
        <v>7</v>
      </c>
      <c r="H76" s="18">
        <v>40</v>
      </c>
      <c r="I76" s="18">
        <v>20</v>
      </c>
      <c r="J76" s="18">
        <v>10</v>
      </c>
      <c r="K76" s="18">
        <f t="shared" si="13"/>
        <v>100</v>
      </c>
      <c r="L76" s="18" t="str">
        <f t="shared" si="14"/>
        <v>ALTA</v>
      </c>
    </row>
    <row r="77" spans="1:13" ht="88.5" customHeight="1" thickBot="1" x14ac:dyDescent="0.25">
      <c r="A77" s="48"/>
      <c r="B77" s="48"/>
      <c r="C77" s="48"/>
      <c r="D77" s="32" t="s">
        <v>161</v>
      </c>
      <c r="E77" s="18">
        <v>11.5</v>
      </c>
      <c r="F77" s="18">
        <v>11.5</v>
      </c>
      <c r="G77" s="18">
        <v>7</v>
      </c>
      <c r="H77" s="18">
        <v>20</v>
      </c>
      <c r="I77" s="18">
        <v>20</v>
      </c>
      <c r="J77" s="18">
        <v>10</v>
      </c>
      <c r="K77" s="18">
        <f t="shared" si="13"/>
        <v>80</v>
      </c>
      <c r="L77" s="18" t="str">
        <f t="shared" si="14"/>
        <v>MEDIA</v>
      </c>
      <c r="M77" s="5"/>
    </row>
    <row r="84" spans="2:4" ht="15" x14ac:dyDescent="0.25">
      <c r="B84" s="6" t="s">
        <v>30</v>
      </c>
      <c r="C84" s="6"/>
      <c r="D84" s="6" t="s">
        <v>31</v>
      </c>
    </row>
    <row r="85" spans="2:4" ht="30" x14ac:dyDescent="0.25">
      <c r="B85" s="6" t="s">
        <v>32</v>
      </c>
      <c r="C85" s="6"/>
      <c r="D85" s="9">
        <v>44322</v>
      </c>
    </row>
    <row r="86" spans="2:4" ht="15" x14ac:dyDescent="0.25">
      <c r="B86" s="6"/>
      <c r="C86" s="6"/>
      <c r="D86" s="6"/>
    </row>
    <row r="87" spans="2:4" ht="15" x14ac:dyDescent="0.25">
      <c r="B87" s="6" t="s">
        <v>33</v>
      </c>
      <c r="C87" s="6"/>
      <c r="D87" s="6" t="s">
        <v>34</v>
      </c>
    </row>
    <row r="104" spans="1:10" s="1" customFormat="1" ht="27" customHeight="1" x14ac:dyDescent="0.25">
      <c r="A104" s="6"/>
      <c r="E104" s="7"/>
      <c r="F104" s="6"/>
      <c r="G104" s="6"/>
      <c r="H104" s="6"/>
      <c r="I104" s="8"/>
      <c r="J104" s="8"/>
    </row>
    <row r="105" spans="1:10" s="1" customFormat="1" ht="27" customHeight="1" x14ac:dyDescent="0.25">
      <c r="A105" s="6"/>
      <c r="E105" s="7"/>
      <c r="F105" s="6"/>
      <c r="G105" s="6"/>
      <c r="H105" s="6"/>
      <c r="I105" s="8"/>
      <c r="J105" s="8"/>
    </row>
    <row r="106" spans="1:10" s="1" customFormat="1" ht="15" x14ac:dyDescent="0.25">
      <c r="A106" s="6"/>
      <c r="E106" s="7"/>
      <c r="F106" s="6"/>
      <c r="G106" s="6"/>
      <c r="H106" s="6"/>
      <c r="I106" s="8"/>
      <c r="J106" s="8"/>
    </row>
    <row r="107" spans="1:10" s="1" customFormat="1" ht="15" x14ac:dyDescent="0.25">
      <c r="A107" s="6"/>
      <c r="E107" s="7"/>
      <c r="F107" s="6"/>
      <c r="G107" s="6"/>
      <c r="H107" s="6"/>
      <c r="I107" s="8"/>
      <c r="J107" s="8"/>
    </row>
  </sheetData>
  <mergeCells count="45">
    <mergeCell ref="A60:A61"/>
    <mergeCell ref="C71:C73"/>
    <mergeCell ref="C74:C75"/>
    <mergeCell ref="C76:C77"/>
    <mergeCell ref="A62:A70"/>
    <mergeCell ref="B71:B77"/>
    <mergeCell ref="A71:A77"/>
    <mergeCell ref="B60:B61"/>
    <mergeCell ref="B62:B70"/>
    <mergeCell ref="C66:C68"/>
    <mergeCell ref="C69:C70"/>
    <mergeCell ref="A5:A31"/>
    <mergeCell ref="B18:B31"/>
    <mergeCell ref="A2:L2"/>
    <mergeCell ref="A3:A4"/>
    <mergeCell ref="B3:B4"/>
    <mergeCell ref="D3:D4"/>
    <mergeCell ref="E3:G3"/>
    <mergeCell ref="C3:C4"/>
    <mergeCell ref="C5:C8"/>
    <mergeCell ref="C9:C10"/>
    <mergeCell ref="C11:C13"/>
    <mergeCell ref="B5:B17"/>
    <mergeCell ref="C14:C15"/>
    <mergeCell ref="C16:C17"/>
    <mergeCell ref="C18:C21"/>
    <mergeCell ref="C22:C25"/>
    <mergeCell ref="A53:A55"/>
    <mergeCell ref="B53:B55"/>
    <mergeCell ref="B56:B59"/>
    <mergeCell ref="B43:B46"/>
    <mergeCell ref="A32:A35"/>
    <mergeCell ref="A36:A42"/>
    <mergeCell ref="A43:A46"/>
    <mergeCell ref="A47:A52"/>
    <mergeCell ref="A56:A59"/>
    <mergeCell ref="B47:B52"/>
    <mergeCell ref="B32:B35"/>
    <mergeCell ref="B36:B37"/>
    <mergeCell ref="B38:B42"/>
    <mergeCell ref="C26:C31"/>
    <mergeCell ref="C43:C46"/>
    <mergeCell ref="C49:C51"/>
    <mergeCell ref="C62:C64"/>
    <mergeCell ref="C34:C35"/>
  </mergeCells>
  <dataValidations count="5">
    <dataValidation type="list" allowBlank="1" showInputMessage="1" showErrorMessage="1" sqref="H5:H77" xr:uid="{00000000-0002-0000-0000-000000000000}">
      <formula1>opera</formula1>
    </dataValidation>
    <dataValidation type="list" allowBlank="1" showInputMessage="1" showErrorMessage="1" sqref="J5:J77" xr:uid="{00000000-0002-0000-0000-000001000000}">
      <formula1>responsabilidad</formula1>
    </dataValidation>
    <dataValidation type="list" allowBlank="1" showInputMessage="1" showErrorMessage="1" sqref="I5:I77" xr:uid="{00000000-0002-0000-0000-000002000000}">
      <formula1>comunicación</formula1>
    </dataValidation>
    <dataValidation type="list" allowBlank="1" showInputMessage="1" showErrorMessage="1" sqref="G5:G77" xr:uid="{00000000-0002-0000-0000-000003000000}">
      <formula1>documentado</formula1>
    </dataValidation>
    <dataValidation type="list" allowBlank="1" showInputMessage="1" showErrorMessage="1" sqref="E5:F77" xr:uid="{00000000-0002-0000-0000-000004000000}">
      <formula1>Objetivoc</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E14"/>
  <sheetViews>
    <sheetView workbookViewId="0">
      <selection activeCell="A30" sqref="A30"/>
    </sheetView>
  </sheetViews>
  <sheetFormatPr baseColWidth="10" defaultRowHeight="15" x14ac:dyDescent="0.25"/>
  <cols>
    <col min="1" max="1" width="15.140625" bestFit="1" customWidth="1"/>
    <col min="2" max="2" width="13.42578125" bestFit="1" customWidth="1"/>
    <col min="3" max="3" width="7.140625" bestFit="1" customWidth="1"/>
    <col min="4" max="4" width="13.140625" bestFit="1" customWidth="1"/>
    <col min="5" max="5" width="15.140625" bestFit="1" customWidth="1"/>
  </cols>
  <sheetData>
    <row r="5" spans="1:5" x14ac:dyDescent="0.25">
      <c r="A5" s="1" t="s">
        <v>11</v>
      </c>
      <c r="B5" s="1" t="s">
        <v>8</v>
      </c>
      <c r="C5" s="1" t="s">
        <v>16</v>
      </c>
      <c r="D5" s="1" t="s">
        <v>9</v>
      </c>
      <c r="E5" s="1" t="s">
        <v>10</v>
      </c>
    </row>
    <row r="6" spans="1:5" x14ac:dyDescent="0.25">
      <c r="A6" s="1">
        <v>11.5</v>
      </c>
      <c r="B6" s="1">
        <v>7</v>
      </c>
      <c r="C6" s="1">
        <v>40</v>
      </c>
      <c r="D6" s="1">
        <v>20</v>
      </c>
      <c r="E6" s="1">
        <v>10</v>
      </c>
    </row>
    <row r="7" spans="1:5" x14ac:dyDescent="0.25">
      <c r="A7" s="1">
        <v>0</v>
      </c>
      <c r="B7" s="1">
        <v>0</v>
      </c>
      <c r="C7" s="1">
        <v>20</v>
      </c>
      <c r="D7" s="1">
        <v>0</v>
      </c>
      <c r="E7" s="1">
        <v>0</v>
      </c>
    </row>
    <row r="8" spans="1:5" x14ac:dyDescent="0.25">
      <c r="A8" s="2" t="s">
        <v>20</v>
      </c>
      <c r="B8" s="2" t="s">
        <v>20</v>
      </c>
      <c r="C8" s="2">
        <v>0</v>
      </c>
      <c r="D8" s="2" t="s">
        <v>20</v>
      </c>
      <c r="E8" s="2" t="s">
        <v>20</v>
      </c>
    </row>
    <row r="9" spans="1:5" x14ac:dyDescent="0.25">
      <c r="C9" s="2" t="s">
        <v>20</v>
      </c>
    </row>
    <row r="11" spans="1:5" s="1" customFormat="1" x14ac:dyDescent="0.25"/>
    <row r="12" spans="1:5" x14ac:dyDescent="0.25">
      <c r="A12" s="3" t="s">
        <v>2</v>
      </c>
      <c r="B12" s="3" t="s">
        <v>3</v>
      </c>
    </row>
    <row r="13" spans="1:5" x14ac:dyDescent="0.25">
      <c r="A13" s="3" t="s">
        <v>4</v>
      </c>
      <c r="B13" s="3" t="s">
        <v>7</v>
      </c>
    </row>
    <row r="14" spans="1:5" x14ac:dyDescent="0.25">
      <c r="A14" s="2" t="s">
        <v>5</v>
      </c>
      <c r="B14" s="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C12" sqref="C12"/>
    </sheetView>
  </sheetViews>
  <sheetFormatPr baseColWidth="10" defaultRowHeight="15" x14ac:dyDescent="0.25"/>
  <cols>
    <col min="2" max="2" width="40.42578125" bestFit="1" customWidth="1"/>
    <col min="3" max="3" width="64.140625" bestFit="1" customWidth="1"/>
  </cols>
  <sheetData>
    <row r="1" spans="1:4" x14ac:dyDescent="0.25">
      <c r="A1" s="19"/>
      <c r="B1" s="20" t="s">
        <v>134</v>
      </c>
      <c r="C1" s="20" t="s">
        <v>135</v>
      </c>
      <c r="D1" s="20" t="s">
        <v>136</v>
      </c>
    </row>
    <row r="2" spans="1:4" ht="27" customHeight="1" x14ac:dyDescent="0.25">
      <c r="A2" s="49">
        <v>1</v>
      </c>
      <c r="B2" s="51" t="s">
        <v>137</v>
      </c>
      <c r="C2" s="21" t="s">
        <v>138</v>
      </c>
      <c r="D2" s="22">
        <v>14</v>
      </c>
    </row>
    <row r="3" spans="1:4" ht="24.75" customHeight="1" x14ac:dyDescent="0.25">
      <c r="A3" s="50"/>
      <c r="B3" s="51"/>
      <c r="C3" s="21" t="s">
        <v>139</v>
      </c>
      <c r="D3" s="22">
        <v>13</v>
      </c>
    </row>
    <row r="4" spans="1:4" ht="41.25" customHeight="1" x14ac:dyDescent="0.25">
      <c r="A4" s="23">
        <v>2</v>
      </c>
      <c r="B4" s="21" t="s">
        <v>140</v>
      </c>
      <c r="C4" s="21" t="s">
        <v>141</v>
      </c>
      <c r="D4" s="22">
        <v>4</v>
      </c>
    </row>
    <row r="5" spans="1:4" ht="36" customHeight="1" x14ac:dyDescent="0.25">
      <c r="A5" s="52">
        <v>3</v>
      </c>
      <c r="B5" s="51" t="s">
        <v>142</v>
      </c>
      <c r="C5" s="21" t="s">
        <v>143</v>
      </c>
      <c r="D5" s="22">
        <v>2</v>
      </c>
    </row>
    <row r="6" spans="1:4" ht="41.25" customHeight="1" x14ac:dyDescent="0.25">
      <c r="A6" s="53"/>
      <c r="B6" s="51"/>
      <c r="C6" s="21" t="s">
        <v>144</v>
      </c>
      <c r="D6" s="22">
        <v>5</v>
      </c>
    </row>
    <row r="7" spans="1:4" x14ac:dyDescent="0.25">
      <c r="A7" s="23">
        <v>4</v>
      </c>
      <c r="B7" s="21" t="s">
        <v>145</v>
      </c>
      <c r="C7" s="24" t="s">
        <v>146</v>
      </c>
      <c r="D7" s="22">
        <v>4</v>
      </c>
    </row>
    <row r="8" spans="1:4" ht="42.75" customHeight="1" x14ac:dyDescent="0.25">
      <c r="A8" s="23">
        <v>5</v>
      </c>
      <c r="B8" s="21" t="s">
        <v>147</v>
      </c>
      <c r="C8" s="21" t="s">
        <v>148</v>
      </c>
      <c r="D8" s="22">
        <v>5</v>
      </c>
    </row>
    <row r="9" spans="1:4" ht="33.75" customHeight="1" x14ac:dyDescent="0.25">
      <c r="A9" s="23">
        <v>6</v>
      </c>
      <c r="B9" s="21" t="s">
        <v>108</v>
      </c>
      <c r="C9" s="21" t="s">
        <v>149</v>
      </c>
      <c r="D9" s="22">
        <v>1</v>
      </c>
    </row>
    <row r="10" spans="1:4" ht="51" customHeight="1" x14ac:dyDescent="0.25">
      <c r="A10" s="23">
        <v>7</v>
      </c>
      <c r="B10" s="21" t="s">
        <v>28</v>
      </c>
      <c r="C10" s="21" t="s">
        <v>150</v>
      </c>
      <c r="D10" s="22">
        <v>4</v>
      </c>
    </row>
    <row r="11" spans="1:4" ht="28.5" customHeight="1" x14ac:dyDescent="0.25">
      <c r="A11" s="25">
        <v>8</v>
      </c>
      <c r="B11" s="21" t="s">
        <v>117</v>
      </c>
      <c r="C11" s="21" t="s">
        <v>116</v>
      </c>
      <c r="D11" s="22" t="s">
        <v>151</v>
      </c>
    </row>
    <row r="12" spans="1:4" x14ac:dyDescent="0.25">
      <c r="A12" s="23">
        <v>9</v>
      </c>
      <c r="B12" s="21" t="s">
        <v>133</v>
      </c>
      <c r="C12" s="21" t="s">
        <v>132</v>
      </c>
      <c r="D12" s="26">
        <v>1</v>
      </c>
    </row>
    <row r="13" spans="1:4" x14ac:dyDescent="0.25">
      <c r="A13" s="25">
        <v>10</v>
      </c>
      <c r="B13" s="27" t="s">
        <v>123</v>
      </c>
      <c r="C13" s="27" t="s">
        <v>122</v>
      </c>
      <c r="D13" s="28">
        <v>9</v>
      </c>
    </row>
  </sheetData>
  <mergeCells count="4">
    <mergeCell ref="A2:A3"/>
    <mergeCell ref="B2:B3"/>
    <mergeCell ref="A5:A6"/>
    <mergeCell ref="B5: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valores</vt:lpstr>
      <vt:lpstr>Hoja3</vt:lpstr>
      <vt:lpstr>Hoja1!Área_de_impresión</vt:lpstr>
      <vt:lpstr>comunicación</vt:lpstr>
      <vt:lpstr>documentado</vt:lpstr>
      <vt:lpstr>Objetivoc</vt:lpstr>
      <vt:lpstr>opera</vt:lpstr>
      <vt:lpstr>responsabilidad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dc:creator>
  <cp:lastModifiedBy>USUARIO</cp:lastModifiedBy>
  <cp:lastPrinted>2018-09-06T16:48:15Z</cp:lastPrinted>
  <dcterms:created xsi:type="dcterms:W3CDTF">2017-09-26T23:03:38Z</dcterms:created>
  <dcterms:modified xsi:type="dcterms:W3CDTF">2021-05-14T23:07:33Z</dcterms:modified>
</cp:coreProperties>
</file>